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defaultThemeVersion="124226"/>
  <mc:AlternateContent xmlns:mc="http://schemas.openxmlformats.org/markup-compatibility/2006">
    <mc:Choice Requires="x15">
      <x15ac:absPath xmlns:x15ac="http://schemas.microsoft.com/office/spreadsheetml/2010/11/ac" url="S:\Programme implementation\Changes in the projects\"/>
    </mc:Choice>
  </mc:AlternateContent>
  <xr:revisionPtr revIDLastSave="0" documentId="13_ncr:1_{023B153E-9864-4E19-B206-7A519C2E5ECD}" xr6:coauthVersionLast="45" xr6:coauthVersionMax="45" xr10:uidLastSave="{00000000-0000-0000-0000-000000000000}"/>
  <workbookProtection workbookPassword="CF11" lockStructure="1"/>
  <bookViews>
    <workbookView xWindow="-120" yWindow="-120" windowWidth="29040" windowHeight="15990" xr2:uid="{00000000-000D-0000-FFFF-FFFF00000000}"/>
  </bookViews>
  <sheets>
    <sheet name="How to use" sheetId="3" r:id="rId1"/>
    <sheet name="Calculation of reallocation" sheetId="1" r:id="rId2"/>
    <sheet name="Reallocation between partners" sheetId="2" r:id="rId3"/>
  </sheets>
  <externalReferences>
    <externalReference r:id="rId4"/>
    <externalReference r:id="rId5"/>
    <externalReference r:id="rId6"/>
  </externalReferences>
  <definedNames>
    <definedName name="A1_Country">'[1]ATT 4'!$D$561</definedName>
    <definedName name="A1_Name_Eng">'[1]ATT 4'!$D$556</definedName>
    <definedName name="A10_Country">'[1]ATT 4'!$D$687</definedName>
    <definedName name="A10_Name_Eng">'[1]ATT 4'!$D$682</definedName>
    <definedName name="A11_Country">'[1]ATT 4'!$D$701</definedName>
    <definedName name="A11_Name_Eng">'[1]ATT 4'!$D$696</definedName>
    <definedName name="A12_Country">'[1]ATT 4'!$D$715</definedName>
    <definedName name="A12_Name_Eng">'[1]ATT 4'!$D$710</definedName>
    <definedName name="A13_Country">'[1]ATT 4'!$D$729</definedName>
    <definedName name="A13_Name_Eng">'[1]ATT 4'!$D$724</definedName>
    <definedName name="A14_Country">'[1]ATT 4'!$D$743</definedName>
    <definedName name="A14_Name_Eng">'[1]ATT 4'!$D$738</definedName>
    <definedName name="A15_Country">'[1]ATT 4'!$D$757</definedName>
    <definedName name="A15_Name_Eng">'[1]ATT 4'!$D$752</definedName>
    <definedName name="A2_Country">'[1]ATT 4'!$D$575</definedName>
    <definedName name="A2_Name_Eng">'[1]ATT 4'!$D$570</definedName>
    <definedName name="A3_Country">'[1]ATT 4'!$D$589</definedName>
    <definedName name="A3_Name_Eng">'[1]ATT 4'!$D$584</definedName>
    <definedName name="A4_Country">'[1]ATT 4'!$D$603</definedName>
    <definedName name="A4_Name_Eng">'[1]ATT 4'!$D$598</definedName>
    <definedName name="A5_Country">'[1]ATT 4'!$D$617</definedName>
    <definedName name="A5_Name_Eng">'[1]ATT 4'!$D$612</definedName>
    <definedName name="A6_Country">'[1]ATT 4'!$D$631</definedName>
    <definedName name="A6_Name_Eng">'[1]ATT 4'!$D$626</definedName>
    <definedName name="A7_Country">'[1]ATT 4'!$D$645</definedName>
    <definedName name="A7_Name_Eng">'[1]ATT 4'!$D$640</definedName>
    <definedName name="A8_Country">'[1]ATT 4'!$D$659</definedName>
    <definedName name="A8_Name_Eng">'[1]ATT 4'!$D$654</definedName>
    <definedName name="A9_Country">'[1]ATT 4'!$D$673</definedName>
    <definedName name="A9_Name_Eng">'[1]ATT 4'!$D$668</definedName>
    <definedName name="Budget_T2_C0_Total" localSheetId="0">[2]Budget!$C$89</definedName>
    <definedName name="Budget_T2_C0_Total">[2]Budget!$C$89</definedName>
    <definedName name="Budget_T2_C1_Total" localSheetId="0">[2]Budget!$D$89</definedName>
    <definedName name="Budget_T2_C1_Total">[2]Budget!$D$89</definedName>
    <definedName name="Budget_T2_C2_Total" localSheetId="0">[2]Budget!$E$89</definedName>
    <definedName name="Budget_T2_C2_Total">[2]Budget!$E$89</definedName>
    <definedName name="Budget_T2_C3_Total" localSheetId="0">[2]Budget!$F$89</definedName>
    <definedName name="Budget_T2_C3_Total">[2]Budget!$F$89</definedName>
    <definedName name="Budget_T2_C4_Total" localSheetId="0">[2]Budget!$G$89</definedName>
    <definedName name="Budget_T2_C4_Total">[2]Budget!$G$89</definedName>
    <definedName name="Budget_T2_C5_Total" localSheetId="0">[2]Budget!$H$89</definedName>
    <definedName name="Budget_T2_C5_Total">[2]Budget!$H$89</definedName>
    <definedName name="Budgets_C0_TotalEUR" localSheetId="0">[2]Budget!$C$102</definedName>
    <definedName name="Budgets_C0_TotalEUR">[2]Budget!$C$102</definedName>
    <definedName name="Budgets_C1_TotalEUR" localSheetId="0">[2]Budget!$D$102</definedName>
    <definedName name="Budgets_C1_TotalEUR">[2]Budget!$D$102</definedName>
    <definedName name="Budgets_C2_TotalEUR" localSheetId="0">[2]Budget!$E$102</definedName>
    <definedName name="Budgets_C2_TotalEUR">[2]Budget!$E$102</definedName>
    <definedName name="Budgets_C3_TotalEUR" localSheetId="0">[2]Budget!$F$102</definedName>
    <definedName name="Budgets_C3_TotalEUR">[2]Budget!$F$102</definedName>
    <definedName name="Budgets_C4_TotalEUR" localSheetId="0">[2]Budget!$G$102</definedName>
    <definedName name="Budgets_C4_TotalEUR">[2]Budget!$G$102</definedName>
    <definedName name="Budgets_C5_TotalEUR" localSheetId="0">[2]Budget!$H$102</definedName>
    <definedName name="Budgets_C5_TotalEUR">[2]Budget!$H$102</definedName>
    <definedName name="Budgets_T2_Total" localSheetId="0">[2]Budget!$I$89</definedName>
    <definedName name="Budgets_T2_Total">[2]Budget!$I$89</definedName>
    <definedName name="Budgets_T3_Total" localSheetId="0">[2]Budget!$I$102</definedName>
    <definedName name="Budgets_T3_Total">[2]Budget!$I$102</definedName>
    <definedName name="Component0_yn" localSheetId="0">[2]Components!$E$3</definedName>
    <definedName name="Component0_yn">[2]Components!$E$3</definedName>
    <definedName name="Country">'[1]App form'!$AA$30:$AA$34</definedName>
    <definedName name="EligibleBudget_TotalERDF">'[3]JTS Input Sheet (1)'!$C$49</definedName>
    <definedName name="LB_Country">'[1]App form'!$D$232</definedName>
    <definedName name="Legal_status">'[1]App form'!$AA$35:$AA$51</definedName>
    <definedName name="Number_of_components" localSheetId="0">'[2]Project summary'!$I$274</definedName>
    <definedName name="Number_of_components">'[2]Project summary'!$I$274</definedName>
    <definedName name="P10_Country">'[1]ATT 4'!$D$161</definedName>
    <definedName name="P10_Name_Eng">'[1]ATT 4'!$D$156</definedName>
    <definedName name="P11_Country">'[1]ATT 4'!$D$180</definedName>
    <definedName name="P11_Name_Eng">'[1]ATT 4'!$D$175</definedName>
    <definedName name="P12_Country">'[1]ATT 4'!$D$199</definedName>
    <definedName name="P12_Name_Eng">'[1]ATT 4'!$D$194</definedName>
    <definedName name="P13_Country">'[1]ATT 4'!$D$218</definedName>
    <definedName name="P13_Name_Eng">'[1]ATT 4'!$D$213</definedName>
    <definedName name="P14_Country">'[1]ATT 4'!$D$237</definedName>
    <definedName name="P14_Name_Eng">'[1]ATT 4'!$D$232</definedName>
    <definedName name="P15_Country">'[1]ATT 4'!$D$256</definedName>
    <definedName name="P15_Name_Eng">'[1]ATT 4'!$D$251</definedName>
    <definedName name="P16_Country">'[1]ATT 4'!$D$275</definedName>
    <definedName name="P16_Name_Eng">'[1]ATT 4'!$D$270</definedName>
    <definedName name="P17_Country">'[1]ATT 4'!$D$294</definedName>
    <definedName name="P17_Name_Eng">'[1]ATT 4'!$D$289</definedName>
    <definedName name="P18_Country">'[1]ATT 4'!$D$313</definedName>
    <definedName name="P18_Name_Eng">'[1]ATT 4'!$D$308</definedName>
    <definedName name="P19_Country">'[1]ATT 4'!$D$332</definedName>
    <definedName name="P19_Name_Eng">'[1]ATT 4'!$D$327</definedName>
    <definedName name="P2_Country">'[1]ATT 4'!$D$9</definedName>
    <definedName name="P2_Name_Eng">'[1]ATT 4'!$D$4</definedName>
    <definedName name="P20_Country">'[1]ATT 4'!$D$351</definedName>
    <definedName name="P20_Name_Eng">'[1]ATT 4'!$D$346</definedName>
    <definedName name="P21_Country">'[1]ATT 4'!$D$370</definedName>
    <definedName name="P21_Name_Eng">'[1]ATT 4'!$D$365</definedName>
    <definedName name="P22_Country">'[1]ATT 4'!$D$389</definedName>
    <definedName name="P22_Name_Eng">'[1]ATT 4'!$D$384</definedName>
    <definedName name="P23_Country">'[1]ATT 4'!$D$408</definedName>
    <definedName name="P23_Name_Eng">'[1]ATT 4'!$D$403</definedName>
    <definedName name="P24_Country">'[1]ATT 4'!$D$427</definedName>
    <definedName name="P24_Name_Eng">'[1]ATT 4'!$D$422</definedName>
    <definedName name="P25_Country">'[1]ATT 4'!$D$446</definedName>
    <definedName name="P25_Name_Eng">'[1]ATT 4'!$D$441</definedName>
    <definedName name="P26_Country">'[1]ATT 4'!$D$465</definedName>
    <definedName name="P26_Name_Eng">'[1]ATT 4'!$D$460</definedName>
    <definedName name="P27_Country">'[1]ATT 4'!$D$484</definedName>
    <definedName name="P27_Name_Eng">'[1]ATT 4'!$D$479</definedName>
    <definedName name="P28_Country">'[1]ATT 4'!$D$503</definedName>
    <definedName name="P28_Name_Eng">'[1]ATT 4'!$D$498</definedName>
    <definedName name="P29_Country">'[1]ATT 4'!$D$522</definedName>
    <definedName name="P29_Name_Eng">'[1]ATT 4'!$D$517</definedName>
    <definedName name="P3_Country">'[1]ATT 4'!$D$28</definedName>
    <definedName name="P3_Name_Eng">'[1]ATT 4'!$D$23</definedName>
    <definedName name="P30_Country">'[1]ATT 4'!$D$541</definedName>
    <definedName name="P30_Name_Eng">'[1]ATT 4'!$D$536</definedName>
    <definedName name="P4_Country">'[1]ATT 4'!$D$47</definedName>
    <definedName name="P4_Name_Eng">'[1]ATT 4'!$D$42</definedName>
    <definedName name="P5_Country">'[1]ATT 4'!$D$66</definedName>
    <definedName name="P5_Name_Eng">'[1]ATT 4'!$D$61</definedName>
    <definedName name="P6_Country">'[1]ATT 4'!$D$85</definedName>
    <definedName name="P6_Name_Eng">'[1]ATT 4'!$D$80</definedName>
    <definedName name="P7_Country">'[1]ATT 4'!$D$104</definedName>
    <definedName name="P7_Name_Eng">'[1]ATT 4'!$D$99</definedName>
    <definedName name="P8_Country">'[1]ATT 4'!$D$123</definedName>
    <definedName name="P8_Name_Eng">'[1]ATT 4'!$D$118</definedName>
    <definedName name="P9_Country">'[1]ATT 4'!$D$142</definedName>
    <definedName name="P9_Name_Eng">'[1]ATT 4'!$D$137</definedName>
    <definedName name="_xlnm.Print_Area" localSheetId="1">'Calculation of reallocation'!$A$1:$J$39</definedName>
    <definedName name="_xlnm.Print_Area" localSheetId="0">'How to use'!$A$1:$A$26</definedName>
    <definedName name="_xlnm.Print_Area" localSheetId="2">'Reallocation between partners'!$A$1:$M$119</definedName>
    <definedName name="Total_Eligible_Budget">'Reallocation between partners'!$F$53</definedName>
    <definedName name="Total_Funding">'[3]JTS Input Sheet (1)'!$G$49:$H$49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8" i="2" l="1"/>
  <c r="M96" i="2" s="1"/>
  <c r="M49" i="2"/>
  <c r="M88" i="2"/>
  <c r="M89" i="2"/>
  <c r="M90" i="2"/>
  <c r="M91" i="2"/>
  <c r="M92" i="2"/>
  <c r="M93" i="2"/>
  <c r="M94" i="2"/>
  <c r="M95" i="2"/>
  <c r="M97" i="2"/>
  <c r="M98" i="2"/>
  <c r="M99" i="2"/>
  <c r="E29" i="1" l="1"/>
  <c r="C31" i="1" l="1"/>
  <c r="C30" i="1"/>
  <c r="C29" i="1"/>
  <c r="C28" i="1"/>
  <c r="C26" i="1"/>
  <c r="C25" i="1"/>
  <c r="I12" i="1"/>
  <c r="I22" i="1"/>
  <c r="H22" i="1"/>
  <c r="G22" i="1"/>
  <c r="F22" i="1"/>
  <c r="E22" i="1"/>
  <c r="D22" i="1"/>
  <c r="C22" i="1"/>
  <c r="E12" i="1"/>
  <c r="U39" i="2" s="1"/>
  <c r="D12" i="1"/>
  <c r="T39" i="2" s="1"/>
  <c r="C12" i="1"/>
  <c r="S39" i="2" s="1"/>
  <c r="I27" i="1"/>
  <c r="I32" i="1" s="1"/>
  <c r="M50" i="2"/>
  <c r="M61" i="2"/>
  <c r="M14" i="2"/>
  <c r="M23" i="2"/>
  <c r="C32" i="1" l="1"/>
  <c r="Y39" i="2"/>
  <c r="K22" i="1"/>
  <c r="K47" i="2" l="1"/>
  <c r="K48" i="2"/>
  <c r="K49" i="2"/>
  <c r="M87" i="2" s="1"/>
  <c r="K50" i="2"/>
  <c r="K51" i="2"/>
  <c r="M51" i="2" s="1"/>
  <c r="C54" i="2" l="1"/>
  <c r="C92" i="2" s="1"/>
  <c r="C48" i="2" l="1"/>
  <c r="C49" i="2"/>
  <c r="C87" i="2" s="1"/>
  <c r="C50" i="2"/>
  <c r="C88" i="2" s="1"/>
  <c r="C51" i="2"/>
  <c r="C89" i="2" s="1"/>
  <c r="C52" i="2"/>
  <c r="C90" i="2" s="1"/>
  <c r="C53" i="2"/>
  <c r="C91" i="2" s="1"/>
  <c r="C55" i="2"/>
  <c r="C93" i="2" s="1"/>
  <c r="C56" i="2"/>
  <c r="C94" i="2" s="1"/>
  <c r="C57" i="2"/>
  <c r="C95" i="2" s="1"/>
  <c r="C58" i="2"/>
  <c r="C96" i="2" s="1"/>
  <c r="C59" i="2"/>
  <c r="C97" i="2" s="1"/>
  <c r="C60" i="2"/>
  <c r="C98" i="2" s="1"/>
  <c r="C61" i="2"/>
  <c r="C99" i="2" s="1"/>
  <c r="C47" i="2"/>
  <c r="C86" i="2" l="1"/>
  <c r="M48" i="2"/>
  <c r="M47" i="2"/>
  <c r="C85" i="2"/>
  <c r="J77" i="2"/>
  <c r="E77" i="2"/>
  <c r="D77" i="2"/>
  <c r="J27" i="1"/>
  <c r="J7" i="1"/>
  <c r="J17" i="1"/>
  <c r="J8" i="1"/>
  <c r="J9" i="1"/>
  <c r="Y77" i="2"/>
  <c r="J18" i="1"/>
  <c r="J19" i="1"/>
  <c r="J20" i="1"/>
  <c r="E99" i="2" l="1"/>
  <c r="J86" i="2"/>
  <c r="J87" i="2"/>
  <c r="J88" i="2"/>
  <c r="J89" i="2"/>
  <c r="J90" i="2"/>
  <c r="J91" i="2"/>
  <c r="J92" i="2"/>
  <c r="J93" i="2"/>
  <c r="J94" i="2"/>
  <c r="J95" i="2"/>
  <c r="J96" i="2"/>
  <c r="J97" i="2"/>
  <c r="J98" i="2"/>
  <c r="J99" i="2"/>
  <c r="J85" i="2"/>
  <c r="K52" i="2"/>
  <c r="M52" i="2" s="1"/>
  <c r="K53" i="2"/>
  <c r="M53" i="2" s="1"/>
  <c r="K54" i="2"/>
  <c r="M54" i="2" s="1"/>
  <c r="K55" i="2"/>
  <c r="M55" i="2" s="1"/>
  <c r="K56" i="2"/>
  <c r="M56" i="2" s="1"/>
  <c r="K57" i="2"/>
  <c r="M57" i="2" s="1"/>
  <c r="K58" i="2"/>
  <c r="K59" i="2"/>
  <c r="M59" i="2" s="1"/>
  <c r="K60" i="2"/>
  <c r="M60" i="2" s="1"/>
  <c r="K61" i="2"/>
  <c r="D39" i="2"/>
  <c r="K11" i="2"/>
  <c r="M11" i="2" s="1"/>
  <c r="K10" i="2"/>
  <c r="M10" i="2" s="1"/>
  <c r="M86" i="2" s="1"/>
  <c r="K9" i="2"/>
  <c r="J39" i="2"/>
  <c r="K12" i="2"/>
  <c r="M12" i="2" s="1"/>
  <c r="K13" i="2"/>
  <c r="M13" i="2" s="1"/>
  <c r="K14" i="2"/>
  <c r="K15" i="2"/>
  <c r="M15" i="2" s="1"/>
  <c r="K16" i="2"/>
  <c r="M16" i="2" s="1"/>
  <c r="K17" i="2"/>
  <c r="M17" i="2" s="1"/>
  <c r="K18" i="2"/>
  <c r="M18" i="2" s="1"/>
  <c r="K19" i="2"/>
  <c r="M19" i="2" s="1"/>
  <c r="K20" i="2"/>
  <c r="M20" i="2" s="1"/>
  <c r="K21" i="2"/>
  <c r="M21" i="2" s="1"/>
  <c r="K22" i="2"/>
  <c r="M22" i="2" s="1"/>
  <c r="K23" i="2"/>
  <c r="J5" i="1"/>
  <c r="J15" i="1"/>
  <c r="S77" i="2"/>
  <c r="J25" i="1"/>
  <c r="F12" i="1"/>
  <c r="G12" i="1"/>
  <c r="W39" i="2" s="1"/>
  <c r="H12" i="1"/>
  <c r="X39" i="2" s="1"/>
  <c r="J6" i="1"/>
  <c r="I99" i="2"/>
  <c r="H99" i="2"/>
  <c r="G99" i="2"/>
  <c r="F99" i="2"/>
  <c r="D99" i="2"/>
  <c r="I98" i="2"/>
  <c r="H98" i="2"/>
  <c r="G98" i="2"/>
  <c r="F98" i="2"/>
  <c r="E98" i="2"/>
  <c r="D98" i="2"/>
  <c r="I97" i="2"/>
  <c r="H97" i="2"/>
  <c r="G97" i="2"/>
  <c r="F97" i="2"/>
  <c r="E97" i="2"/>
  <c r="D97" i="2"/>
  <c r="I96" i="2"/>
  <c r="H96" i="2"/>
  <c r="G96" i="2"/>
  <c r="F96" i="2"/>
  <c r="E96" i="2"/>
  <c r="D96" i="2"/>
  <c r="I95" i="2"/>
  <c r="H95" i="2"/>
  <c r="G95" i="2"/>
  <c r="F95" i="2"/>
  <c r="E95" i="2"/>
  <c r="D95" i="2"/>
  <c r="I94" i="2"/>
  <c r="H94" i="2"/>
  <c r="G94" i="2"/>
  <c r="F94" i="2"/>
  <c r="E94" i="2"/>
  <c r="D94" i="2"/>
  <c r="I93" i="2"/>
  <c r="H93" i="2"/>
  <c r="G93" i="2"/>
  <c r="F93" i="2"/>
  <c r="E93" i="2"/>
  <c r="D93" i="2"/>
  <c r="I92" i="2"/>
  <c r="H92" i="2"/>
  <c r="G92" i="2"/>
  <c r="F92" i="2"/>
  <c r="E92" i="2"/>
  <c r="D92" i="2"/>
  <c r="I91" i="2"/>
  <c r="H91" i="2"/>
  <c r="G91" i="2"/>
  <c r="F91" i="2"/>
  <c r="E91" i="2"/>
  <c r="D91" i="2"/>
  <c r="I90" i="2"/>
  <c r="H90" i="2"/>
  <c r="G90" i="2"/>
  <c r="F90" i="2"/>
  <c r="E90" i="2"/>
  <c r="D90" i="2"/>
  <c r="I89" i="2"/>
  <c r="H89" i="2"/>
  <c r="G89" i="2"/>
  <c r="F89" i="2"/>
  <c r="E89" i="2"/>
  <c r="D89" i="2"/>
  <c r="I88" i="2"/>
  <c r="H88" i="2"/>
  <c r="G88" i="2"/>
  <c r="F88" i="2"/>
  <c r="E88" i="2"/>
  <c r="D88" i="2"/>
  <c r="I87" i="2"/>
  <c r="H87" i="2"/>
  <c r="G87" i="2"/>
  <c r="F87" i="2"/>
  <c r="E87" i="2"/>
  <c r="D87" i="2"/>
  <c r="I86" i="2"/>
  <c r="H86" i="2"/>
  <c r="G86" i="2"/>
  <c r="F86" i="2"/>
  <c r="E86" i="2"/>
  <c r="D86" i="2"/>
  <c r="I85" i="2"/>
  <c r="H85" i="2"/>
  <c r="G85" i="2"/>
  <c r="F85" i="2"/>
  <c r="E85" i="2"/>
  <c r="D85" i="2"/>
  <c r="V39" i="2" l="1"/>
  <c r="D38" i="1"/>
  <c r="K12" i="1"/>
  <c r="M9" i="2"/>
  <c r="M85" i="2" s="1"/>
  <c r="K39" i="2"/>
  <c r="K93" i="2"/>
  <c r="K97" i="2"/>
  <c r="K89" i="2"/>
  <c r="K92" i="2"/>
  <c r="K96" i="2"/>
  <c r="G115" i="2"/>
  <c r="D115" i="2"/>
  <c r="K85" i="2"/>
  <c r="K88" i="2"/>
  <c r="K99" i="2"/>
  <c r="F115" i="2"/>
  <c r="K87" i="2"/>
  <c r="K91" i="2"/>
  <c r="K95" i="2"/>
  <c r="K86" i="2"/>
  <c r="K90" i="2"/>
  <c r="K94" i="2"/>
  <c r="K98" i="2"/>
  <c r="I115" i="2"/>
  <c r="H115" i="2"/>
  <c r="E115" i="2"/>
  <c r="J115" i="2"/>
  <c r="M39" i="2" l="1"/>
  <c r="M77" i="2"/>
  <c r="E30" i="1"/>
  <c r="D30" i="1"/>
  <c r="H77" i="2"/>
  <c r="G77" i="2"/>
  <c r="F77" i="2"/>
  <c r="F30" i="1"/>
  <c r="H30" i="1"/>
  <c r="G30" i="1"/>
  <c r="H29" i="1"/>
  <c r="G29" i="1"/>
  <c r="F29" i="1"/>
  <c r="E32" i="1"/>
  <c r="D29" i="1"/>
  <c r="H100" i="2"/>
  <c r="H101" i="2"/>
  <c r="H102" i="2"/>
  <c r="H103" i="2"/>
  <c r="H104" i="2"/>
  <c r="H105" i="2"/>
  <c r="H106" i="2"/>
  <c r="H107" i="2"/>
  <c r="H108" i="2"/>
  <c r="H109" i="2"/>
  <c r="H110" i="2"/>
  <c r="H111" i="2"/>
  <c r="H112" i="2"/>
  <c r="H113" i="2"/>
  <c r="H114" i="2"/>
  <c r="H39" i="2"/>
  <c r="D28" i="1"/>
  <c r="E28" i="1"/>
  <c r="F28" i="1"/>
  <c r="G28" i="1"/>
  <c r="H28" i="1"/>
  <c r="H32" i="1" s="1"/>
  <c r="J10" i="1"/>
  <c r="G31" i="1"/>
  <c r="G26" i="1"/>
  <c r="W77" i="2"/>
  <c r="D31" i="1"/>
  <c r="I77" i="2"/>
  <c r="K62" i="2"/>
  <c r="M62" i="2" s="1"/>
  <c r="K63" i="2"/>
  <c r="M63" i="2" s="1"/>
  <c r="K64" i="2"/>
  <c r="M64" i="2" s="1"/>
  <c r="K65" i="2"/>
  <c r="M65" i="2" s="1"/>
  <c r="K66" i="2"/>
  <c r="M66" i="2" s="1"/>
  <c r="K67" i="2"/>
  <c r="M67" i="2" s="1"/>
  <c r="K68" i="2"/>
  <c r="M68" i="2" s="1"/>
  <c r="K69" i="2"/>
  <c r="M69" i="2" s="1"/>
  <c r="K70" i="2"/>
  <c r="M70" i="2" s="1"/>
  <c r="K71" i="2"/>
  <c r="M71" i="2" s="1"/>
  <c r="K72" i="2"/>
  <c r="M72" i="2" s="1"/>
  <c r="K73" i="2"/>
  <c r="M73" i="2" s="1"/>
  <c r="K74" i="2"/>
  <c r="M74" i="2" s="1"/>
  <c r="K75" i="2"/>
  <c r="M75" i="2" s="1"/>
  <c r="K76" i="2"/>
  <c r="M76" i="2" s="1"/>
  <c r="D100" i="2"/>
  <c r="E100" i="2"/>
  <c r="F100" i="2"/>
  <c r="G100" i="2"/>
  <c r="I100" i="2"/>
  <c r="D101" i="2"/>
  <c r="E101" i="2"/>
  <c r="F101" i="2"/>
  <c r="G101" i="2"/>
  <c r="I101" i="2"/>
  <c r="D102" i="2"/>
  <c r="E102" i="2"/>
  <c r="F102" i="2"/>
  <c r="G102" i="2"/>
  <c r="I102" i="2"/>
  <c r="D103" i="2"/>
  <c r="E103" i="2"/>
  <c r="F103" i="2"/>
  <c r="G103" i="2"/>
  <c r="I103" i="2"/>
  <c r="D104" i="2"/>
  <c r="E104" i="2"/>
  <c r="F104" i="2"/>
  <c r="G104" i="2"/>
  <c r="I104" i="2"/>
  <c r="D105" i="2"/>
  <c r="E105" i="2"/>
  <c r="F105" i="2"/>
  <c r="G105" i="2"/>
  <c r="I105" i="2"/>
  <c r="D106" i="2"/>
  <c r="E106" i="2"/>
  <c r="F106" i="2"/>
  <c r="G106" i="2"/>
  <c r="I106" i="2"/>
  <c r="D107" i="2"/>
  <c r="E107" i="2"/>
  <c r="F107" i="2"/>
  <c r="G107" i="2"/>
  <c r="I107" i="2"/>
  <c r="D108" i="2"/>
  <c r="E108" i="2"/>
  <c r="F108" i="2"/>
  <c r="G108" i="2"/>
  <c r="I108" i="2"/>
  <c r="D109" i="2"/>
  <c r="E109" i="2"/>
  <c r="F109" i="2"/>
  <c r="G109" i="2"/>
  <c r="I109" i="2"/>
  <c r="D110" i="2"/>
  <c r="E110" i="2"/>
  <c r="F110" i="2"/>
  <c r="G110" i="2"/>
  <c r="I110" i="2"/>
  <c r="D111" i="2"/>
  <c r="E111" i="2"/>
  <c r="F111" i="2"/>
  <c r="G111" i="2"/>
  <c r="I111" i="2"/>
  <c r="D112" i="2"/>
  <c r="E112" i="2"/>
  <c r="F112" i="2"/>
  <c r="G112" i="2"/>
  <c r="I112" i="2"/>
  <c r="D113" i="2"/>
  <c r="E113" i="2"/>
  <c r="F113" i="2"/>
  <c r="G113" i="2"/>
  <c r="I113" i="2"/>
  <c r="D114" i="2"/>
  <c r="E114" i="2"/>
  <c r="F114" i="2"/>
  <c r="G114" i="2"/>
  <c r="I114" i="2"/>
  <c r="I39" i="2"/>
  <c r="G39" i="2"/>
  <c r="F39" i="2"/>
  <c r="E39" i="2"/>
  <c r="K38" i="2"/>
  <c r="M38" i="2" s="1"/>
  <c r="K37" i="2"/>
  <c r="M37" i="2" s="1"/>
  <c r="K36" i="2"/>
  <c r="M36" i="2" s="1"/>
  <c r="K35" i="2"/>
  <c r="M35" i="2" s="1"/>
  <c r="K34" i="2"/>
  <c r="M34" i="2" s="1"/>
  <c r="K33" i="2"/>
  <c r="M33" i="2" s="1"/>
  <c r="K32" i="2"/>
  <c r="M32" i="2" s="1"/>
  <c r="K31" i="2"/>
  <c r="M31" i="2" s="1"/>
  <c r="K30" i="2"/>
  <c r="M30" i="2" s="1"/>
  <c r="K29" i="2"/>
  <c r="M29" i="2" s="1"/>
  <c r="K28" i="2"/>
  <c r="M28" i="2" s="1"/>
  <c r="K27" i="2"/>
  <c r="M27" i="2" s="1"/>
  <c r="K26" i="2"/>
  <c r="M26" i="2" s="1"/>
  <c r="K25" i="2"/>
  <c r="M25" i="2" s="1"/>
  <c r="K24" i="2"/>
  <c r="M24" i="2" s="1"/>
  <c r="J21" i="1"/>
  <c r="J16" i="1"/>
  <c r="J11" i="1"/>
  <c r="H31" i="1"/>
  <c r="F31" i="1"/>
  <c r="E31" i="1"/>
  <c r="H26" i="1"/>
  <c r="F26" i="1"/>
  <c r="E26" i="1"/>
  <c r="D26" i="1"/>
  <c r="X77" i="2"/>
  <c r="V77" i="2"/>
  <c r="U77" i="2"/>
  <c r="T77" i="2"/>
  <c r="D32" i="1" l="1"/>
  <c r="C38" i="1" s="1"/>
  <c r="E38" i="1" s="1"/>
  <c r="G32" i="1"/>
  <c r="F32" i="1"/>
  <c r="N77" i="2"/>
  <c r="M115" i="2"/>
  <c r="N115" i="2" s="1"/>
  <c r="J29" i="1"/>
  <c r="J12" i="1"/>
  <c r="K107" i="2"/>
  <c r="K77" i="2"/>
  <c r="K106" i="2"/>
  <c r="J22" i="1"/>
  <c r="J30" i="1"/>
  <c r="J28" i="1"/>
  <c r="K111" i="2"/>
  <c r="K109" i="2"/>
  <c r="K101" i="2"/>
  <c r="K114" i="2"/>
  <c r="K103" i="2"/>
  <c r="K112" i="2"/>
  <c r="K104" i="2"/>
  <c r="K110" i="2"/>
  <c r="K108" i="2"/>
  <c r="K102" i="2"/>
  <c r="K100" i="2"/>
  <c r="K113" i="2"/>
  <c r="K105" i="2"/>
  <c r="J31" i="1"/>
  <c r="J26" i="1"/>
  <c r="K32" i="1" l="1"/>
  <c r="C37" i="1"/>
  <c r="D37" i="1"/>
  <c r="J40" i="2"/>
  <c r="J32" i="1"/>
  <c r="L93" i="2"/>
  <c r="L55" i="2"/>
  <c r="L17" i="2"/>
  <c r="L58" i="2"/>
  <c r="L21" i="2"/>
  <c r="L22" i="2"/>
  <c r="L23" i="2"/>
  <c r="L16" i="2"/>
  <c r="L94" i="2"/>
  <c r="L56" i="2"/>
  <c r="L18" i="2"/>
  <c r="L96" i="2"/>
  <c r="L97" i="2"/>
  <c r="L99" i="2"/>
  <c r="L92" i="2"/>
  <c r="L95" i="2"/>
  <c r="L57" i="2"/>
  <c r="L19" i="2"/>
  <c r="L20" i="2"/>
  <c r="L59" i="2"/>
  <c r="L60" i="2"/>
  <c r="L61" i="2"/>
  <c r="L54" i="2"/>
  <c r="L98" i="2"/>
  <c r="L51" i="2"/>
  <c r="L50" i="2"/>
  <c r="L49" i="2"/>
  <c r="L48" i="2"/>
  <c r="L47" i="2"/>
  <c r="L9" i="2"/>
  <c r="L14" i="2"/>
  <c r="L52" i="2"/>
  <c r="L13" i="2"/>
  <c r="L15" i="2"/>
  <c r="L10" i="2"/>
  <c r="L11" i="2"/>
  <c r="L12" i="2"/>
  <c r="L53" i="2"/>
  <c r="L90" i="2"/>
  <c r="L87" i="2"/>
  <c r="L88" i="2"/>
  <c r="L85" i="2"/>
  <c r="L86" i="2"/>
  <c r="L89" i="2"/>
  <c r="L91" i="2"/>
  <c r="M112" i="2"/>
  <c r="K78" i="2"/>
  <c r="M107" i="2"/>
  <c r="M104" i="2"/>
  <c r="M111" i="2"/>
  <c r="M110" i="2"/>
  <c r="D40" i="2"/>
  <c r="M114" i="2"/>
  <c r="J78" i="2"/>
  <c r="M102" i="2"/>
  <c r="M106" i="2"/>
  <c r="M113" i="2"/>
  <c r="M101" i="2"/>
  <c r="M105" i="2"/>
  <c r="D116" i="2"/>
  <c r="J116" i="2"/>
  <c r="M103" i="2"/>
  <c r="M109" i="2"/>
  <c r="K40" i="2"/>
  <c r="M108" i="2"/>
  <c r="K115" i="2"/>
  <c r="K116" i="2" s="1"/>
  <c r="A43" i="2"/>
  <c r="G116" i="2"/>
  <c r="H116" i="2"/>
  <c r="H78" i="2"/>
  <c r="F116" i="2"/>
  <c r="F40" i="2"/>
  <c r="H40" i="2"/>
  <c r="G78" i="2"/>
  <c r="I78" i="2"/>
  <c r="E116" i="2"/>
  <c r="D78" i="2"/>
  <c r="E78" i="2"/>
  <c r="E40" i="2"/>
  <c r="F78" i="2"/>
  <c r="M100" i="2"/>
  <c r="I40" i="2"/>
  <c r="G40" i="2"/>
  <c r="A5" i="2"/>
  <c r="I116" i="2"/>
  <c r="E37" i="1" l="1"/>
</calcChain>
</file>

<file path=xl/sharedStrings.xml><?xml version="1.0" encoding="utf-8"?>
<sst xmlns="http://schemas.openxmlformats.org/spreadsheetml/2006/main" count="228" uniqueCount="93">
  <si>
    <t>Budget line</t>
  </si>
  <si>
    <t>No</t>
  </si>
  <si>
    <t>Travel and accomodation</t>
  </si>
  <si>
    <t>External expertise and services</t>
  </si>
  <si>
    <t>Acronym of the project:</t>
  </si>
  <si>
    <t>Calculation of accumulated changes in the project budget</t>
  </si>
  <si>
    <t>Total per BL</t>
  </si>
  <si>
    <t>Changes between BLs</t>
  </si>
  <si>
    <t>Original budget</t>
  </si>
  <si>
    <t xml:space="preserve">New project budget (after reallocation) </t>
  </si>
  <si>
    <t>Total per partner</t>
  </si>
  <si>
    <t>EUR</t>
  </si>
  <si>
    <t>%</t>
  </si>
  <si>
    <t>Lead Beneficiary</t>
  </si>
  <si>
    <t>Partner 2</t>
  </si>
  <si>
    <t>Partner 3</t>
  </si>
  <si>
    <t>Partner 4</t>
  </si>
  <si>
    <t>Partner 5</t>
  </si>
  <si>
    <t>Partner 6</t>
  </si>
  <si>
    <t>Partner 7</t>
  </si>
  <si>
    <t>Partner 8</t>
  </si>
  <si>
    <t>Partner 9</t>
  </si>
  <si>
    <t>Partner 10</t>
  </si>
  <si>
    <t>Partner 11</t>
  </si>
  <si>
    <t>Partner 12</t>
  </si>
  <si>
    <t>Partner 13</t>
  </si>
  <si>
    <t>Partner 14</t>
  </si>
  <si>
    <t>Partner 15</t>
  </si>
  <si>
    <t>Partner 16</t>
  </si>
  <si>
    <t>Partner 17</t>
  </si>
  <si>
    <t>Partner 18</t>
  </si>
  <si>
    <t>Partner 19</t>
  </si>
  <si>
    <t>Partner 20</t>
  </si>
  <si>
    <t>Partner 21</t>
  </si>
  <si>
    <t>Partner 22</t>
  </si>
  <si>
    <t>Partner 23</t>
  </si>
  <si>
    <t>Partner 24</t>
  </si>
  <si>
    <t>Partner 25</t>
  </si>
  <si>
    <t>Partner 26</t>
  </si>
  <si>
    <t>Partner 27</t>
  </si>
  <si>
    <t>Partner 28</t>
  </si>
  <si>
    <t>Partner 29</t>
  </si>
  <si>
    <t>Partner 30</t>
  </si>
  <si>
    <t>TOTAL</t>
  </si>
  <si>
    <t>Calculation of reallocation between partners</t>
  </si>
  <si>
    <t>Budget reallocation tool</t>
  </si>
  <si>
    <t xml:space="preserve">How to use </t>
  </si>
  <si>
    <t>Poland</t>
  </si>
  <si>
    <t>Phone/fax: +48 58 761 00 30</t>
  </si>
  <si>
    <t>E-mail: southbaltic@southbaltic.eu</t>
  </si>
  <si>
    <t>website: www.southbaltic.eu</t>
  </si>
  <si>
    <t>Al. Grunwaldzka 186</t>
  </si>
  <si>
    <t>80-266 Gdańsk</t>
  </si>
  <si>
    <t>Interreg South Baltic Programme 2014-2020</t>
  </si>
  <si>
    <t>Joint Secretariat</t>
  </si>
  <si>
    <t>Changes in EUR</t>
  </si>
  <si>
    <t>Reallocation between budget lines</t>
  </si>
  <si>
    <t>Reallocation between work packages</t>
  </si>
  <si>
    <t>Reallocated % of total budget</t>
  </si>
  <si>
    <t>Work Package 1</t>
  </si>
  <si>
    <t>Work Package 2</t>
  </si>
  <si>
    <t>Work Package 3</t>
  </si>
  <si>
    <t>Work Package 4</t>
  </si>
  <si>
    <t>Work Package 6</t>
  </si>
  <si>
    <t>Work Package 5</t>
  </si>
  <si>
    <t>Staff costs</t>
  </si>
  <si>
    <t>Office and administration</t>
  </si>
  <si>
    <t>Equipment</t>
  </si>
  <si>
    <t>Infrastructure and works</t>
  </si>
  <si>
    <t>Total per work packages</t>
  </si>
  <si>
    <t>Change between work packages</t>
  </si>
  <si>
    <t>Table 2. Eligible budget by partner and work package</t>
  </si>
  <si>
    <r>
      <t xml:space="preserve">In case of any further questions, please do not hesitate to contact the project offcers at the </t>
    </r>
    <r>
      <rPr>
        <b/>
        <sz val="10"/>
        <rFont val="Arial"/>
        <family val="2"/>
      </rPr>
      <t xml:space="preserve">Interreg </t>
    </r>
    <r>
      <rPr>
        <b/>
        <sz val="10"/>
        <rFont val="Arial"/>
        <family val="2"/>
        <charset val="238"/>
      </rPr>
      <t xml:space="preserve">South Baltic Programme Joint Secretariat. </t>
    </r>
    <r>
      <rPr>
        <sz val="10"/>
        <rFont val="Arial"/>
        <family val="2"/>
        <charset val="238"/>
      </rPr>
      <t xml:space="preserve">Contact details can be found at the </t>
    </r>
    <r>
      <rPr>
        <b/>
        <sz val="10"/>
        <rFont val="Arial"/>
        <family val="2"/>
        <charset val="238"/>
      </rPr>
      <t>programme website.</t>
    </r>
  </si>
  <si>
    <t>Eligible budget by partner and work package</t>
  </si>
  <si>
    <t>4. The other sheet ‘Reallocation between partners’ is used only in case of partner change or if there is a need to relocate budget between partners. Please mind that reallocation of budget between partners undergoes the same rules as in point 3. Shifts between work packages of particular partners can also be monitored in this sheet.</t>
  </si>
  <si>
    <t>Preparation costs (if applicable)</t>
  </si>
  <si>
    <t>difference will be counted here</t>
  </si>
  <si>
    <t>Original budget from AF</t>
  </si>
  <si>
    <t>Sum of BLs or WPs</t>
  </si>
  <si>
    <t>BUDGET CHANGES [AUTOMATIC]</t>
  </si>
  <si>
    <t>Changes made (+ / -) [AUTOMATIC]</t>
  </si>
  <si>
    <t>Flat rate BL2</t>
  </si>
  <si>
    <t>Work Package 1 
(incl. preparation costs)</t>
  </si>
  <si>
    <t>ERDF</t>
  </si>
  <si>
    <t>*Co-financing rates</t>
  </si>
  <si>
    <t>Co-financing rate*</t>
  </si>
  <si>
    <t>Partners from DE, LT, PL</t>
  </si>
  <si>
    <t>2. In the white fields you can insert the ‘new’ budget, after the changes suggested by partners or resulting from partners reporting costs in work packages they originally had no budget in. When making reallocations between budget lines please keep in mind that making changes in staff costs (BL1) affects the budget on office and administration budget line (BL2), since the budget on BL2 is calculated by using flat rate (15% of staff costs).</t>
  </si>
  <si>
    <t>Partners from DK, SE and outside of the countries of the Programme area</t>
  </si>
  <si>
    <t xml:space="preserve">3. If at some point of this process you will find out that you come close to the 10% value in the cells F37 and F38, you should consider applying for a budget change to JS. </t>
  </si>
  <si>
    <t xml:space="preserve">5. When making reallocations between project partners please keep in mind that the total amount of ERDF cannot be higher than the contracted amount. To monitor this please choose the applicable co-financing rate for each partner in the table of the original budget on the 'Reallocation between partners' sheet and compare the original and the new amount of ERDF (cells M39, M77 and M115) after inserting the budgets. </t>
  </si>
  <si>
    <t xml:space="preserve">1. On the sheets ‘Calculation of reallocation’ and 'Reallocation between partners' the the first table represents your original budget from the originally contracted Application Form. </t>
  </si>
  <si>
    <t>insert the amount of flat rate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</si>
</sst>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
    <numFmt numFmtId="165" formatCode="_([$€-2]\ * #,##0.00_);_([$€-2]\ * \(#,##0.00\);_([$€-2]\ * &quot;-&quot;??_);_(@_)"/>
  </numFmts>
  <fonts count="27">
    <font>
      <sz val="11"/>
      <color theme="1"/>
      <name val="Czcionka tekstu podstawowego"/>
      <family val="2"/>
      <charset val="238"/>
    </font>
    <font>
      <sz val="11"/>
      <name val="Arial Narrow"/>
      <family val="2"/>
      <charset val="238"/>
    </font>
    <font>
      <b/>
      <sz val="10"/>
      <name val="Arial"/>
      <family val="2"/>
      <charset val="238"/>
    </font>
    <font>
      <sz val="10"/>
      <name val="Arial"/>
      <family val="2"/>
    </font>
    <font>
      <sz val="10"/>
      <name val="Arial"/>
      <family val="2"/>
      <charset val="238"/>
    </font>
    <font>
      <sz val="12"/>
      <name val="Arial"/>
      <family val="2"/>
      <charset val="238"/>
    </font>
    <font>
      <b/>
      <sz val="12"/>
      <name val="Arial"/>
      <family val="2"/>
    </font>
    <font>
      <sz val="10"/>
      <name val="Arial"/>
      <family val="2"/>
    </font>
    <font>
      <b/>
      <sz val="11"/>
      <name val="Arial"/>
      <family val="2"/>
      <charset val="238"/>
    </font>
    <font>
      <b/>
      <sz val="12"/>
      <name val="Arial"/>
      <family val="2"/>
      <charset val="238"/>
    </font>
    <font>
      <u/>
      <sz val="10"/>
      <color indexed="12"/>
      <name val="Arial"/>
      <family val="2"/>
      <charset val="238"/>
    </font>
    <font>
      <b/>
      <u/>
      <sz val="12"/>
      <color indexed="12"/>
      <name val="Arial"/>
      <family val="2"/>
      <charset val="238"/>
    </font>
    <font>
      <sz val="11"/>
      <color theme="1"/>
      <name val="Czcionka tekstu podstawowego"/>
      <family val="2"/>
      <charset val="238"/>
    </font>
    <font>
      <sz val="11"/>
      <color theme="1"/>
      <name val="Arial Narrow"/>
      <family val="2"/>
      <charset val="238"/>
    </font>
    <font>
      <b/>
      <sz val="11"/>
      <color theme="1"/>
      <name val="Arial Narrow"/>
      <family val="2"/>
      <charset val="238"/>
    </font>
    <font>
      <b/>
      <sz val="11"/>
      <color theme="1"/>
      <name val="Czcionka tekstu podstawowego"/>
    </font>
    <font>
      <b/>
      <sz val="11"/>
      <color theme="1"/>
      <name val="Arial Narrow"/>
      <family val="2"/>
    </font>
    <font>
      <b/>
      <sz val="10"/>
      <name val="Arial"/>
      <family val="2"/>
    </font>
    <font>
      <sz val="11"/>
      <color rgb="FFFF0000"/>
      <name val="Arial Narrow"/>
      <family val="2"/>
      <charset val="238"/>
    </font>
    <font>
      <sz val="9"/>
      <name val="Segoe UI"/>
      <family val="2"/>
    </font>
    <font>
      <sz val="9"/>
      <color indexed="8"/>
      <name val="Segoe UI"/>
      <family val="2"/>
    </font>
    <font>
      <b/>
      <sz val="9"/>
      <name val="Segoe UI"/>
      <family val="2"/>
    </font>
    <font>
      <b/>
      <sz val="9"/>
      <color rgb="FFFF0000"/>
      <name val="Segoe UI"/>
      <family val="2"/>
    </font>
    <font>
      <b/>
      <sz val="9"/>
      <color theme="1"/>
      <name val="Segoe UI"/>
      <family val="2"/>
    </font>
    <font>
      <sz val="9"/>
      <color theme="1"/>
      <name val="Segoe UI"/>
      <family val="2"/>
    </font>
    <font>
      <b/>
      <sz val="9"/>
      <color indexed="10"/>
      <name val="Segoe UI"/>
      <family val="2"/>
    </font>
    <font>
      <b/>
      <sz val="9"/>
      <color indexed="8"/>
      <name val="Segoe UI"/>
      <family val="2"/>
      <charset val="238"/>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s>
  <borders count="6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7">
    <xf numFmtId="0" fontId="0" fillId="0" borderId="0"/>
    <xf numFmtId="0" fontId="10" fillId="0" borderId="0" applyNumberFormat="0" applyFill="0" applyBorder="0" applyAlignment="0" applyProtection="0">
      <alignment vertical="top"/>
      <protection locked="0"/>
    </xf>
    <xf numFmtId="0" fontId="3" fillId="0" borderId="0"/>
    <xf numFmtId="0" fontId="4" fillId="0" borderId="0"/>
    <xf numFmtId="9" fontId="12" fillId="0" borderId="0" applyFont="0" applyFill="0" applyBorder="0" applyAlignment="0" applyProtection="0"/>
    <xf numFmtId="9" fontId="3" fillId="0" borderId="0" applyFont="0" applyFill="0" applyBorder="0" applyAlignment="0" applyProtection="0"/>
    <xf numFmtId="44" fontId="12" fillId="0" borderId="0" applyFont="0" applyFill="0" applyBorder="0" applyAlignment="0" applyProtection="0"/>
  </cellStyleXfs>
  <cellXfs count="266">
    <xf numFmtId="0" fontId="0" fillId="0" borderId="0" xfId="0"/>
    <xf numFmtId="0" fontId="13" fillId="5" borderId="1" xfId="0" applyFont="1" applyFill="1" applyBorder="1" applyAlignment="1" applyProtection="1">
      <alignment horizontal="center"/>
    </xf>
    <xf numFmtId="4" fontId="13" fillId="0" borderId="0" xfId="0" applyNumberFormat="1" applyFont="1" applyFill="1" applyBorder="1" applyProtection="1"/>
    <xf numFmtId="0" fontId="13" fillId="5" borderId="5" xfId="0" applyFont="1" applyFill="1" applyBorder="1" applyAlignment="1" applyProtection="1">
      <alignment horizontal="center"/>
    </xf>
    <xf numFmtId="0" fontId="13" fillId="5" borderId="12" xfId="0" applyFont="1" applyFill="1" applyBorder="1" applyAlignment="1" applyProtection="1">
      <alignment horizontal="center"/>
    </xf>
    <xf numFmtId="0" fontId="13" fillId="5" borderId="13" xfId="0" applyFont="1" applyFill="1" applyBorder="1" applyAlignment="1" applyProtection="1">
      <alignment horizontal="center"/>
    </xf>
    <xf numFmtId="0" fontId="13" fillId="5" borderId="14" xfId="0" applyFont="1" applyFill="1" applyBorder="1" applyAlignment="1" applyProtection="1">
      <alignment horizontal="center"/>
    </xf>
    <xf numFmtId="0" fontId="13" fillId="5" borderId="15" xfId="0" applyFont="1" applyFill="1" applyBorder="1" applyProtection="1"/>
    <xf numFmtId="0" fontId="13" fillId="5" borderId="16" xfId="0" applyFont="1" applyFill="1" applyBorder="1" applyProtection="1"/>
    <xf numFmtId="0" fontId="13" fillId="5" borderId="17" xfId="0" applyFont="1" applyFill="1" applyBorder="1" applyProtection="1"/>
    <xf numFmtId="0" fontId="13" fillId="5" borderId="18" xfId="0" applyFont="1" applyFill="1" applyBorder="1" applyProtection="1"/>
    <xf numFmtId="0" fontId="13" fillId="0" borderId="0" xfId="0" applyFont="1" applyProtection="1"/>
    <xf numFmtId="0" fontId="14" fillId="0" borderId="0" xfId="0" applyFont="1" applyProtection="1"/>
    <xf numFmtId="0" fontId="0" fillId="0" borderId="0" xfId="0" applyFont="1" applyProtection="1"/>
    <xf numFmtId="0" fontId="13" fillId="0" borderId="0" xfId="0" applyFont="1" applyBorder="1" applyProtection="1"/>
    <xf numFmtId="0" fontId="13" fillId="0" borderId="0" xfId="0" applyFont="1" applyFill="1" applyBorder="1" applyProtection="1"/>
    <xf numFmtId="10" fontId="13" fillId="0" borderId="0" xfId="0" applyNumberFormat="1" applyFont="1" applyFill="1" applyBorder="1" applyProtection="1"/>
    <xf numFmtId="0" fontId="4" fillId="0" borderId="0" xfId="3"/>
    <xf numFmtId="0" fontId="5" fillId="3" borderId="1" xfId="3" applyFont="1" applyFill="1" applyBorder="1" applyAlignment="1">
      <alignment horizontal="center" wrapText="1"/>
    </xf>
    <xf numFmtId="0" fontId="4" fillId="0" borderId="20" xfId="3" applyBorder="1"/>
    <xf numFmtId="0" fontId="4" fillId="0" borderId="21" xfId="3" applyBorder="1"/>
    <xf numFmtId="0" fontId="6" fillId="3" borderId="22" xfId="3" applyFont="1" applyFill="1" applyBorder="1" applyAlignment="1">
      <alignment horizontal="center" wrapText="1"/>
    </xf>
    <xf numFmtId="0" fontId="4" fillId="0" borderId="0" xfId="3" applyBorder="1"/>
    <xf numFmtId="0" fontId="4" fillId="0" borderId="23" xfId="3" applyBorder="1"/>
    <xf numFmtId="0" fontId="7" fillId="3" borderId="22" xfId="3" applyFont="1" applyFill="1" applyBorder="1" applyAlignment="1">
      <alignment horizontal="center" wrapText="1"/>
    </xf>
    <xf numFmtId="0" fontId="8" fillId="3" borderId="1" xfId="3" applyFont="1" applyFill="1" applyBorder="1" applyAlignment="1">
      <alignment wrapText="1"/>
    </xf>
    <xf numFmtId="0" fontId="9" fillId="3" borderId="22" xfId="3" applyFont="1" applyFill="1" applyBorder="1" applyAlignment="1">
      <alignment wrapText="1"/>
    </xf>
    <xf numFmtId="0" fontId="7" fillId="3" borderId="22" xfId="3" applyFont="1" applyFill="1" applyBorder="1" applyAlignment="1">
      <alignment horizontal="left" wrapText="1"/>
    </xf>
    <xf numFmtId="0" fontId="4" fillId="3" borderId="22" xfId="3" applyFont="1" applyFill="1" applyBorder="1" applyAlignment="1">
      <alignment horizontal="left" wrapText="1"/>
    </xf>
    <xf numFmtId="0" fontId="4" fillId="3" borderId="22" xfId="3" applyFill="1" applyBorder="1" applyAlignment="1">
      <alignment horizontal="left" wrapText="1"/>
    </xf>
    <xf numFmtId="0" fontId="2" fillId="0" borderId="22" xfId="3" applyFont="1" applyBorder="1" applyAlignment="1">
      <alignment wrapText="1"/>
    </xf>
    <xf numFmtId="0" fontId="4" fillId="3" borderId="22" xfId="3" applyFont="1" applyFill="1" applyBorder="1" applyAlignment="1">
      <alignment wrapText="1"/>
    </xf>
    <xf numFmtId="0" fontId="11" fillId="3" borderId="24" xfId="1" applyFont="1" applyFill="1" applyBorder="1" applyAlignment="1" applyProtection="1">
      <alignment horizontal="center" vertical="center" wrapText="1"/>
    </xf>
    <xf numFmtId="0" fontId="4" fillId="3" borderId="25" xfId="3" applyFill="1" applyBorder="1" applyAlignment="1">
      <alignment wrapText="1"/>
    </xf>
    <xf numFmtId="0" fontId="4" fillId="0" borderId="26" xfId="3" applyBorder="1"/>
    <xf numFmtId="0" fontId="4" fillId="0" borderId="27" xfId="3" applyBorder="1"/>
    <xf numFmtId="164" fontId="4" fillId="0" borderId="0" xfId="3" applyNumberFormat="1"/>
    <xf numFmtId="0" fontId="15" fillId="0" borderId="0" xfId="0" applyFont="1" applyProtection="1"/>
    <xf numFmtId="0" fontId="14" fillId="8" borderId="28" xfId="0" applyFont="1" applyFill="1" applyBorder="1" applyProtection="1"/>
    <xf numFmtId="0" fontId="13" fillId="5" borderId="29" xfId="0" applyFont="1" applyFill="1" applyBorder="1" applyProtection="1"/>
    <xf numFmtId="0" fontId="13" fillId="5" borderId="30" xfId="0" applyFont="1" applyFill="1" applyBorder="1" applyProtection="1"/>
    <xf numFmtId="0" fontId="13" fillId="5" borderId="33" xfId="0" applyFont="1" applyFill="1" applyBorder="1" applyAlignment="1" applyProtection="1">
      <alignment horizontal="center"/>
    </xf>
    <xf numFmtId="0" fontId="13" fillId="5" borderId="6" xfId="0" applyFont="1" applyFill="1" applyBorder="1" applyAlignment="1" applyProtection="1">
      <alignment horizontal="center"/>
    </xf>
    <xf numFmtId="0" fontId="13" fillId="5" borderId="48" xfId="0" applyFont="1" applyFill="1" applyBorder="1" applyAlignment="1" applyProtection="1">
      <alignment horizontal="center"/>
    </xf>
    <xf numFmtId="0" fontId="13" fillId="5" borderId="49" xfId="0" applyFont="1" applyFill="1" applyBorder="1" applyAlignment="1" applyProtection="1">
      <alignment horizontal="left"/>
    </xf>
    <xf numFmtId="0" fontId="16" fillId="8" borderId="28" xfId="0" applyFont="1" applyFill="1" applyBorder="1" applyAlignment="1" applyProtection="1">
      <alignment horizontal="center"/>
    </xf>
    <xf numFmtId="165" fontId="0" fillId="0" borderId="0" xfId="0" applyNumberFormat="1" applyFont="1" applyProtection="1"/>
    <xf numFmtId="2" fontId="19" fillId="2" borderId="8" xfId="2" applyNumberFormat="1" applyFont="1" applyFill="1" applyBorder="1" applyAlignment="1" applyProtection="1">
      <alignment horizontal="center" vertical="center" wrapText="1"/>
    </xf>
    <xf numFmtId="2" fontId="19" fillId="2" borderId="16" xfId="2" applyNumberFormat="1" applyFont="1" applyFill="1" applyBorder="1" applyAlignment="1" applyProtection="1">
      <alignment horizontal="center" vertical="center" wrapText="1"/>
    </xf>
    <xf numFmtId="9" fontId="20" fillId="4" borderId="16" xfId="5" applyFont="1" applyFill="1" applyBorder="1" applyAlignment="1" applyProtection="1">
      <alignment horizontal="right" vertical="center" wrapText="1"/>
    </xf>
    <xf numFmtId="2" fontId="19" fillId="2" borderId="16" xfId="2" applyNumberFormat="1" applyFont="1" applyFill="1" applyBorder="1" applyAlignment="1" applyProtection="1">
      <alignment horizontal="right" vertical="center" wrapText="1"/>
    </xf>
    <xf numFmtId="10" fontId="19" fillId="4" borderId="19" xfId="4" applyNumberFormat="1" applyFont="1" applyFill="1" applyBorder="1" applyAlignment="1" applyProtection="1">
      <alignment horizontal="right" vertical="center" wrapText="1"/>
    </xf>
    <xf numFmtId="2" fontId="19" fillId="2" borderId="18" xfId="2" applyNumberFormat="1" applyFont="1" applyFill="1" applyBorder="1" applyAlignment="1" applyProtection="1">
      <alignment horizontal="right" vertical="center" wrapText="1"/>
    </xf>
    <xf numFmtId="2" fontId="19" fillId="2" borderId="8" xfId="0" applyNumberFormat="1" applyFont="1" applyFill="1" applyBorder="1" applyAlignment="1" applyProtection="1">
      <alignment horizontal="center" vertical="center" wrapText="1"/>
    </xf>
    <xf numFmtId="2" fontId="19" fillId="2" borderId="16" xfId="0" applyNumberFormat="1" applyFont="1" applyFill="1" applyBorder="1" applyAlignment="1" applyProtection="1">
      <alignment horizontal="center" vertical="center" wrapText="1"/>
    </xf>
    <xf numFmtId="9" fontId="20" fillId="4" borderId="16" xfId="4" applyFont="1" applyFill="1" applyBorder="1" applyAlignment="1" applyProtection="1">
      <alignment horizontal="right" vertical="center" wrapText="1"/>
    </xf>
    <xf numFmtId="2" fontId="19" fillId="2" borderId="16" xfId="0" applyNumberFormat="1" applyFont="1" applyFill="1" applyBorder="1" applyAlignment="1" applyProtection="1">
      <alignment horizontal="right" vertical="center" wrapText="1"/>
    </xf>
    <xf numFmtId="9" fontId="19" fillId="4" borderId="19" xfId="4" applyFont="1" applyFill="1" applyBorder="1" applyAlignment="1" applyProtection="1">
      <alignment horizontal="right" vertical="center" wrapText="1"/>
    </xf>
    <xf numFmtId="2" fontId="19" fillId="2" borderId="18" xfId="0" applyNumberFormat="1" applyFont="1" applyFill="1" applyBorder="1" applyAlignment="1" applyProtection="1">
      <alignment horizontal="right" vertical="center" wrapText="1"/>
    </xf>
    <xf numFmtId="4" fontId="22" fillId="9" borderId="45" xfId="2" applyNumberFormat="1" applyFont="1" applyFill="1" applyBorder="1" applyAlignment="1" applyProtection="1">
      <alignment vertical="center"/>
    </xf>
    <xf numFmtId="9" fontId="19" fillId="4" borderId="19" xfId="4" applyNumberFormat="1" applyFont="1" applyFill="1" applyBorder="1" applyAlignment="1" applyProtection="1">
      <alignment horizontal="right" vertical="center" wrapText="1"/>
    </xf>
    <xf numFmtId="0" fontId="24" fillId="0" borderId="0" xfId="0" applyFont="1" applyProtection="1"/>
    <xf numFmtId="4" fontId="24" fillId="0" borderId="0" xfId="0" applyNumberFormat="1" applyFont="1" applyProtection="1"/>
    <xf numFmtId="0" fontId="13" fillId="5" borderId="7" xfId="0" applyFont="1" applyFill="1" applyBorder="1" applyAlignment="1" applyProtection="1">
      <alignment horizontal="center"/>
    </xf>
    <xf numFmtId="4" fontId="1" fillId="6" borderId="9" xfId="0" applyNumberFormat="1" applyFont="1" applyFill="1" applyBorder="1" applyAlignment="1" applyProtection="1">
      <alignment horizontal="center" vertical="center" wrapText="1"/>
    </xf>
    <xf numFmtId="4" fontId="1" fillId="6" borderId="11" xfId="0" applyNumberFormat="1" applyFont="1" applyFill="1" applyBorder="1" applyAlignment="1" applyProtection="1">
      <alignment horizontal="center" vertical="center" wrapText="1"/>
    </xf>
    <xf numFmtId="4" fontId="1" fillId="6" borderId="45" xfId="0" applyNumberFormat="1" applyFont="1" applyFill="1" applyBorder="1" applyAlignment="1" applyProtection="1">
      <alignment horizontal="center" vertical="center" wrapText="1"/>
    </xf>
    <xf numFmtId="4" fontId="1" fillId="6" borderId="26" xfId="0" applyNumberFormat="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xf>
    <xf numFmtId="0" fontId="19" fillId="2" borderId="8" xfId="2" applyFont="1" applyFill="1" applyBorder="1" applyAlignment="1" applyProtection="1">
      <alignment vertical="center" wrapText="1"/>
    </xf>
    <xf numFmtId="0" fontId="19" fillId="2" borderId="8" xfId="0" applyFont="1" applyFill="1" applyBorder="1" applyAlignment="1" applyProtection="1">
      <alignment vertical="center" wrapText="1"/>
    </xf>
    <xf numFmtId="0" fontId="25" fillId="2" borderId="0" xfId="0" applyFont="1" applyFill="1" applyBorder="1" applyAlignment="1" applyProtection="1">
      <alignment horizontal="center" vertical="center" wrapText="1"/>
    </xf>
    <xf numFmtId="2" fontId="19" fillId="2" borderId="16" xfId="2" applyNumberFormat="1" applyFont="1" applyFill="1" applyBorder="1" applyAlignment="1" applyProtection="1">
      <alignment horizontal="center" vertical="center" wrapText="1"/>
    </xf>
    <xf numFmtId="0" fontId="19" fillId="2" borderId="21" xfId="2" applyFont="1" applyFill="1" applyBorder="1" applyAlignment="1" applyProtection="1"/>
    <xf numFmtId="0" fontId="19" fillId="2" borderId="27" xfId="2" applyFont="1" applyFill="1" applyBorder="1" applyAlignment="1" applyProtection="1"/>
    <xf numFmtId="0" fontId="25" fillId="2" borderId="0" xfId="2" applyFont="1" applyFill="1" applyBorder="1" applyAlignment="1" applyProtection="1">
      <alignment horizontal="center" vertical="center" wrapText="1"/>
    </xf>
    <xf numFmtId="2" fontId="19" fillId="2" borderId="16" xfId="0" applyNumberFormat="1" applyFont="1" applyFill="1" applyBorder="1" applyAlignment="1" applyProtection="1">
      <alignment horizontal="center" vertical="center" wrapText="1"/>
    </xf>
    <xf numFmtId="2" fontId="20" fillId="4" borderId="9" xfId="0" applyNumberFormat="1" applyFont="1" applyFill="1" applyBorder="1" applyAlignment="1" applyProtection="1">
      <alignment horizontal="right" vertical="center" wrapText="1"/>
    </xf>
    <xf numFmtId="2" fontId="20" fillId="4" borderId="9" xfId="2" applyNumberFormat="1" applyFont="1" applyFill="1" applyBorder="1" applyAlignment="1" applyProtection="1">
      <alignment horizontal="right" vertical="center" wrapText="1"/>
    </xf>
    <xf numFmtId="0" fontId="24" fillId="0" borderId="0" xfId="0" applyFont="1" applyBorder="1" applyAlignment="1" applyProtection="1">
      <alignment horizontal="center"/>
    </xf>
    <xf numFmtId="0" fontId="21" fillId="2" borderId="0" xfId="0" applyFont="1" applyFill="1" applyBorder="1" applyAlignment="1" applyProtection="1">
      <alignment horizontal="left" vertical="center" wrapText="1"/>
    </xf>
    <xf numFmtId="2" fontId="19" fillId="2" borderId="0" xfId="0" applyNumberFormat="1" applyFont="1" applyFill="1" applyBorder="1" applyAlignment="1" applyProtection="1">
      <alignment horizontal="center" vertical="center" wrapText="1"/>
    </xf>
    <xf numFmtId="9" fontId="20" fillId="4" borderId="0" xfId="4" applyFont="1" applyFill="1" applyBorder="1" applyAlignment="1" applyProtection="1">
      <alignment horizontal="right" vertical="center" wrapText="1"/>
    </xf>
    <xf numFmtId="2" fontId="19" fillId="2" borderId="0" xfId="0" applyNumberFormat="1" applyFont="1" applyFill="1" applyBorder="1" applyAlignment="1" applyProtection="1">
      <alignment horizontal="right" vertical="center" wrapText="1"/>
    </xf>
    <xf numFmtId="0" fontId="21" fillId="2" borderId="0" xfId="2" applyFont="1" applyFill="1" applyBorder="1" applyAlignment="1" applyProtection="1">
      <alignment horizontal="left" vertical="center" wrapText="1"/>
    </xf>
    <xf numFmtId="2" fontId="19" fillId="2" borderId="0" xfId="2" applyNumberFormat="1" applyFont="1" applyFill="1" applyBorder="1" applyAlignment="1" applyProtection="1">
      <alignment horizontal="center" vertical="center" wrapText="1"/>
    </xf>
    <xf numFmtId="9" fontId="20" fillId="4" borderId="0" xfId="5" applyFont="1" applyFill="1" applyBorder="1" applyAlignment="1" applyProtection="1">
      <alignment horizontal="right" vertical="center" wrapText="1"/>
    </xf>
    <xf numFmtId="2" fontId="19" fillId="2" borderId="0" xfId="2" applyNumberFormat="1" applyFont="1" applyFill="1" applyBorder="1" applyAlignment="1" applyProtection="1">
      <alignment horizontal="right" vertical="center" wrapText="1"/>
    </xf>
    <xf numFmtId="0" fontId="19" fillId="2" borderId="0" xfId="2" applyFont="1" applyFill="1" applyBorder="1" applyAlignment="1" applyProtection="1">
      <alignment vertical="center" wrapText="1"/>
    </xf>
    <xf numFmtId="0" fontId="19" fillId="2" borderId="0" xfId="2" applyFont="1" applyFill="1" applyBorder="1" applyAlignment="1" applyProtection="1">
      <alignment horizontal="left" vertical="center" wrapText="1"/>
    </xf>
    <xf numFmtId="10" fontId="19" fillId="4" borderId="0" xfId="4" applyNumberFormat="1" applyFont="1" applyFill="1" applyBorder="1" applyAlignment="1" applyProtection="1">
      <alignment horizontal="right" vertical="center" wrapText="1"/>
    </xf>
    <xf numFmtId="10" fontId="21" fillId="4" borderId="0" xfId="4" applyNumberFormat="1" applyFont="1" applyFill="1" applyBorder="1" applyAlignment="1" applyProtection="1">
      <alignment horizontal="right" vertical="center" wrapText="1"/>
    </xf>
    <xf numFmtId="2" fontId="19" fillId="2" borderId="55" xfId="2" applyNumberFormat="1" applyFont="1" applyFill="1" applyBorder="1" applyAlignment="1" applyProtection="1">
      <alignment horizontal="right" vertical="center" wrapText="1"/>
    </xf>
    <xf numFmtId="0" fontId="19" fillId="0" borderId="0" xfId="2" applyFont="1" applyFill="1" applyBorder="1" applyAlignment="1" applyProtection="1">
      <alignment vertical="center" wrapText="1"/>
    </xf>
    <xf numFmtId="0" fontId="19" fillId="0" borderId="0" xfId="2" applyFont="1" applyFill="1" applyBorder="1" applyAlignment="1" applyProtection="1">
      <alignment horizontal="left" vertical="center" wrapText="1"/>
    </xf>
    <xf numFmtId="10" fontId="19" fillId="0" borderId="0" xfId="4" applyNumberFormat="1" applyFont="1" applyFill="1" applyBorder="1" applyAlignment="1" applyProtection="1">
      <alignment horizontal="right" vertical="center" wrapText="1"/>
    </xf>
    <xf numFmtId="10" fontId="21" fillId="0" borderId="0" xfId="4" applyNumberFormat="1" applyFont="1" applyFill="1" applyBorder="1" applyAlignment="1" applyProtection="1">
      <alignment horizontal="right" vertical="center" wrapText="1"/>
    </xf>
    <xf numFmtId="2" fontId="19" fillId="0" borderId="0" xfId="2" applyNumberFormat="1" applyFont="1" applyFill="1" applyBorder="1" applyAlignment="1" applyProtection="1">
      <alignment horizontal="right" vertical="center" wrapText="1"/>
    </xf>
    <xf numFmtId="0" fontId="24" fillId="0" borderId="0" xfId="0" applyFont="1" applyFill="1" applyProtection="1"/>
    <xf numFmtId="10" fontId="19" fillId="4" borderId="10" xfId="4" applyNumberFormat="1" applyFont="1" applyFill="1" applyBorder="1" applyAlignment="1" applyProtection="1">
      <alignment horizontal="right" vertical="center" wrapText="1"/>
    </xf>
    <xf numFmtId="10" fontId="19" fillId="4" borderId="11" xfId="4" applyNumberFormat="1" applyFont="1" applyFill="1" applyBorder="1" applyAlignment="1" applyProtection="1">
      <alignment horizontal="right" vertical="center" wrapText="1"/>
    </xf>
    <xf numFmtId="10" fontId="21" fillId="4" borderId="1" xfId="4" applyNumberFormat="1" applyFont="1" applyFill="1" applyBorder="1" applyAlignment="1" applyProtection="1">
      <alignment horizontal="right" vertical="center" wrapText="1"/>
    </xf>
    <xf numFmtId="0" fontId="19" fillId="0" borderId="38" xfId="2" applyFont="1" applyFill="1" applyBorder="1" applyAlignment="1" applyProtection="1">
      <alignment vertical="center" wrapText="1"/>
    </xf>
    <xf numFmtId="0" fontId="19" fillId="0" borderId="38" xfId="2" applyFont="1" applyFill="1" applyBorder="1" applyAlignment="1" applyProtection="1">
      <alignment horizontal="left" vertical="center" wrapText="1"/>
    </xf>
    <xf numFmtId="2" fontId="19" fillId="0" borderId="38" xfId="2" applyNumberFormat="1" applyFont="1" applyFill="1" applyBorder="1" applyAlignment="1" applyProtection="1">
      <alignment horizontal="right" vertical="center" wrapText="1"/>
    </xf>
    <xf numFmtId="0" fontId="24" fillId="0" borderId="0" xfId="0" applyFont="1" applyFill="1" applyBorder="1" applyProtection="1"/>
    <xf numFmtId="9" fontId="19" fillId="0" borderId="0" xfId="2" applyNumberFormat="1" applyFont="1" applyFill="1" applyBorder="1" applyAlignment="1" applyProtection="1">
      <alignment horizontal="right" vertical="center" wrapText="1"/>
    </xf>
    <xf numFmtId="9" fontId="24" fillId="0" borderId="0" xfId="0" applyNumberFormat="1" applyFont="1" applyFill="1" applyBorder="1" applyAlignment="1" applyProtection="1">
      <alignment horizontal="right"/>
    </xf>
    <xf numFmtId="9" fontId="19" fillId="2" borderId="36" xfId="2" applyNumberFormat="1" applyFont="1" applyFill="1" applyBorder="1" applyAlignment="1" applyProtection="1">
      <alignment horizontal="right" vertical="center" wrapText="1"/>
    </xf>
    <xf numFmtId="9" fontId="20" fillId="4" borderId="57" xfId="5" applyFont="1" applyFill="1" applyBorder="1" applyAlignment="1" applyProtection="1">
      <alignment horizontal="right" vertical="center" wrapText="1"/>
    </xf>
    <xf numFmtId="2" fontId="19" fillId="2" borderId="58" xfId="2" applyNumberFormat="1" applyFont="1" applyFill="1" applyBorder="1" applyAlignment="1" applyProtection="1">
      <alignment horizontal="right" vertical="center" wrapText="1"/>
    </xf>
    <xf numFmtId="2" fontId="19" fillId="2" borderId="16" xfId="2" applyNumberFormat="1" applyFont="1" applyFill="1" applyBorder="1" applyAlignment="1" applyProtection="1">
      <alignment horizontal="center" vertical="center" wrapText="1"/>
    </xf>
    <xf numFmtId="4" fontId="1" fillId="6" borderId="52" xfId="0" applyNumberFormat="1" applyFont="1" applyFill="1" applyBorder="1" applyAlignment="1" applyProtection="1">
      <alignment horizontal="center" vertical="center" wrapText="1"/>
    </xf>
    <xf numFmtId="2" fontId="19" fillId="2" borderId="61" xfId="0" applyNumberFormat="1" applyFont="1" applyFill="1" applyBorder="1" applyAlignment="1" applyProtection="1">
      <alignment horizontal="right" vertical="center" wrapText="1"/>
    </xf>
    <xf numFmtId="2" fontId="19" fillId="2" borderId="61" xfId="2" applyNumberFormat="1" applyFont="1" applyFill="1" applyBorder="1" applyAlignment="1" applyProtection="1">
      <alignment horizontal="right" vertical="center" wrapText="1"/>
    </xf>
    <xf numFmtId="4" fontId="22" fillId="9" borderId="0" xfId="2" applyNumberFormat="1" applyFont="1" applyFill="1" applyBorder="1" applyAlignment="1" applyProtection="1">
      <alignment vertical="center"/>
    </xf>
    <xf numFmtId="2" fontId="24" fillId="0" borderId="0" xfId="0" applyNumberFormat="1" applyFont="1" applyProtection="1"/>
    <xf numFmtId="9" fontId="19" fillId="0" borderId="16" xfId="0" applyNumberFormat="1" applyFont="1" applyFill="1" applyBorder="1" applyAlignment="1" applyProtection="1">
      <alignment horizontal="right" vertical="center" wrapText="1"/>
      <protection locked="0"/>
    </xf>
    <xf numFmtId="4" fontId="1" fillId="9" borderId="8" xfId="0" applyNumberFormat="1" applyFont="1" applyFill="1" applyBorder="1" applyAlignment="1" applyProtection="1">
      <alignment horizontal="right" vertical="center" wrapText="1"/>
      <protection locked="0"/>
    </xf>
    <xf numFmtId="4" fontId="1" fillId="9" borderId="8" xfId="0" quotePrefix="1" applyNumberFormat="1" applyFont="1" applyFill="1" applyBorder="1" applyAlignment="1" applyProtection="1">
      <alignment horizontal="right" vertical="center" wrapText="1"/>
      <protection locked="0"/>
    </xf>
    <xf numFmtId="4" fontId="13" fillId="5" borderId="5" xfId="0" applyNumberFormat="1" applyFont="1" applyFill="1" applyBorder="1" applyProtection="1"/>
    <xf numFmtId="4" fontId="13" fillId="5" borderId="2" xfId="0" applyNumberFormat="1" applyFont="1" applyFill="1" applyBorder="1" applyProtection="1"/>
    <xf numFmtId="4" fontId="13" fillId="5" borderId="50" xfId="0" applyNumberFormat="1" applyFont="1" applyFill="1" applyBorder="1" applyProtection="1"/>
    <xf numFmtId="4" fontId="13" fillId="5" borderId="3" xfId="0" applyNumberFormat="1" applyFont="1" applyFill="1" applyBorder="1" applyProtection="1"/>
    <xf numFmtId="4" fontId="13" fillId="5" borderId="54" xfId="0" applyNumberFormat="1" applyFont="1" applyFill="1" applyBorder="1" applyProtection="1"/>
    <xf numFmtId="4" fontId="13" fillId="5" borderId="7" xfId="0" applyNumberFormat="1" applyFont="1" applyFill="1" applyBorder="1" applyProtection="1"/>
    <xf numFmtId="4" fontId="1" fillId="3" borderId="34" xfId="0" applyNumberFormat="1" applyFont="1" applyFill="1" applyBorder="1" applyAlignment="1" applyProtection="1">
      <alignment horizontal="right" vertical="center" wrapText="1"/>
      <protection locked="0"/>
    </xf>
    <xf numFmtId="4" fontId="1" fillId="3" borderId="8" xfId="0" applyNumberFormat="1" applyFont="1" applyFill="1" applyBorder="1" applyAlignment="1" applyProtection="1">
      <alignment horizontal="right" vertical="center" wrapText="1"/>
      <protection locked="0"/>
    </xf>
    <xf numFmtId="4" fontId="1" fillId="3" borderId="9" xfId="0" applyNumberFormat="1" applyFont="1" applyFill="1" applyBorder="1" applyAlignment="1" applyProtection="1">
      <alignment horizontal="right" vertical="center" wrapText="1"/>
      <protection locked="0"/>
    </xf>
    <xf numFmtId="4" fontId="1" fillId="3" borderId="10" xfId="0" applyNumberFormat="1" applyFont="1" applyFill="1" applyBorder="1" applyAlignment="1" applyProtection="1">
      <alignment horizontal="right" vertical="center" wrapText="1"/>
      <protection locked="0"/>
    </xf>
    <xf numFmtId="4" fontId="1" fillId="3" borderId="11" xfId="0" applyNumberFormat="1" applyFont="1" applyFill="1" applyBorder="1" applyAlignment="1" applyProtection="1">
      <alignment horizontal="right" vertical="center" wrapText="1"/>
      <protection locked="0"/>
    </xf>
    <xf numFmtId="4" fontId="13" fillId="5" borderId="6" xfId="0" applyNumberFormat="1" applyFont="1" applyFill="1" applyBorder="1" applyProtection="1"/>
    <xf numFmtId="4" fontId="13" fillId="5" borderId="53" xfId="0" applyNumberFormat="1" applyFont="1" applyFill="1" applyBorder="1" applyProtection="1"/>
    <xf numFmtId="4" fontId="13" fillId="5" borderId="50" xfId="6" applyNumberFormat="1" applyFont="1" applyFill="1" applyBorder="1" applyProtection="1"/>
    <xf numFmtId="4" fontId="13" fillId="5" borderId="4" xfId="0" applyNumberFormat="1" applyFont="1" applyFill="1" applyBorder="1" applyProtection="1"/>
    <xf numFmtId="4" fontId="13" fillId="10" borderId="8" xfId="6" applyNumberFormat="1" applyFont="1" applyFill="1" applyBorder="1" applyProtection="1"/>
    <xf numFmtId="4" fontId="13" fillId="5" borderId="8" xfId="0" applyNumberFormat="1" applyFont="1" applyFill="1" applyBorder="1" applyProtection="1"/>
    <xf numFmtId="4" fontId="13" fillId="5" borderId="9" xfId="0" applyNumberFormat="1" applyFont="1" applyFill="1" applyBorder="1" applyProtection="1"/>
    <xf numFmtId="4" fontId="13" fillId="5" borderId="10" xfId="0" applyNumberFormat="1" applyFont="1" applyFill="1" applyBorder="1" applyProtection="1"/>
    <xf numFmtId="4" fontId="13" fillId="5" borderId="11" xfId="0" applyNumberFormat="1" applyFont="1" applyFill="1" applyBorder="1" applyProtection="1"/>
    <xf numFmtId="4" fontId="13" fillId="5" borderId="62" xfId="0" applyNumberFormat="1" applyFont="1" applyFill="1" applyBorder="1" applyProtection="1"/>
    <xf numFmtId="4" fontId="13" fillId="5" borderId="3" xfId="6" applyNumberFormat="1" applyFont="1" applyFill="1" applyBorder="1" applyProtection="1"/>
    <xf numFmtId="4" fontId="13" fillId="8" borderId="8" xfId="0" applyNumberFormat="1" applyFont="1" applyFill="1" applyBorder="1" applyProtection="1"/>
    <xf numFmtId="4" fontId="13" fillId="8" borderId="19" xfId="0" applyNumberFormat="1" applyFont="1" applyFill="1" applyBorder="1" applyProtection="1"/>
    <xf numFmtId="4" fontId="19" fillId="0" borderId="8" xfId="2" applyNumberFormat="1" applyFont="1" applyBorder="1" applyAlignment="1" applyProtection="1">
      <alignment horizontal="right" vertical="center" wrapText="1"/>
      <protection locked="0"/>
    </xf>
    <xf numFmtId="4" fontId="20" fillId="0" borderId="8" xfId="2" applyNumberFormat="1" applyFont="1" applyBorder="1" applyAlignment="1" applyProtection="1">
      <alignment horizontal="right" vertical="center" wrapText="1"/>
      <protection locked="0"/>
    </xf>
    <xf numFmtId="4" fontId="19" fillId="3" borderId="8" xfId="2" applyNumberFormat="1" applyFont="1" applyFill="1" applyBorder="1" applyAlignment="1" applyProtection="1">
      <alignment horizontal="right" vertical="center" wrapText="1"/>
      <protection locked="0"/>
    </xf>
    <xf numFmtId="4" fontId="20" fillId="4" borderId="8" xfId="0" applyNumberFormat="1" applyFont="1" applyFill="1" applyBorder="1" applyAlignment="1" applyProtection="1">
      <alignment horizontal="right" vertical="center" wrapText="1"/>
    </xf>
    <xf numFmtId="4" fontId="19" fillId="0" borderId="8" xfId="2" applyNumberFormat="1" applyFont="1" applyFill="1" applyBorder="1" applyAlignment="1" applyProtection="1">
      <alignment horizontal="right" vertical="center" wrapText="1"/>
      <protection locked="0"/>
    </xf>
    <xf numFmtId="4" fontId="20" fillId="0" borderId="8" xfId="2" applyNumberFormat="1" applyFont="1" applyFill="1" applyBorder="1" applyAlignment="1" applyProtection="1">
      <alignment horizontal="right" vertical="center" wrapText="1"/>
      <protection locked="0"/>
    </xf>
    <xf numFmtId="4" fontId="19" fillId="4" borderId="8" xfId="2" applyNumberFormat="1" applyFont="1" applyFill="1" applyBorder="1" applyAlignment="1" applyProtection="1">
      <alignment horizontal="right" vertical="center" wrapText="1"/>
    </xf>
    <xf numFmtId="4" fontId="21" fillId="4" borderId="8" xfId="2" applyNumberFormat="1" applyFont="1" applyFill="1" applyBorder="1" applyAlignment="1" applyProtection="1">
      <alignment horizontal="right" vertical="center" wrapText="1"/>
    </xf>
    <xf numFmtId="4" fontId="20" fillId="4" borderId="16" xfId="4" applyNumberFormat="1" applyFont="1" applyFill="1" applyBorder="1" applyAlignment="1" applyProtection="1">
      <alignment horizontal="right" vertical="center" wrapText="1"/>
    </xf>
    <xf numFmtId="4" fontId="20" fillId="4" borderId="30" xfId="4" applyNumberFormat="1" applyFont="1" applyFill="1" applyBorder="1" applyAlignment="1" applyProtection="1">
      <alignment horizontal="right" vertical="center" wrapText="1"/>
    </xf>
    <xf numFmtId="4" fontId="21" fillId="4" borderId="7" xfId="2" applyNumberFormat="1" applyFont="1" applyFill="1" applyBorder="1" applyAlignment="1" applyProtection="1">
      <alignment horizontal="right" vertical="center" wrapText="1"/>
    </xf>
    <xf numFmtId="4" fontId="19" fillId="6" borderId="8" xfId="2" applyNumberFormat="1" applyFont="1" applyFill="1" applyBorder="1" applyAlignment="1" applyProtection="1">
      <alignment horizontal="right" vertical="center" wrapText="1"/>
    </xf>
    <xf numFmtId="4" fontId="20" fillId="4" borderId="8" xfId="2" applyNumberFormat="1" applyFont="1" applyFill="1" applyBorder="1" applyAlignment="1" applyProtection="1">
      <alignment horizontal="right" vertical="center" wrapText="1"/>
    </xf>
    <xf numFmtId="4" fontId="19" fillId="0" borderId="8" xfId="2" applyNumberFormat="1" applyFont="1" applyFill="1" applyBorder="1" applyAlignment="1" applyProtection="1">
      <alignment horizontal="right" vertical="center" wrapText="1"/>
    </xf>
    <xf numFmtId="4" fontId="19" fillId="4" borderId="10" xfId="2" applyNumberFormat="1" applyFont="1" applyFill="1" applyBorder="1" applyAlignment="1" applyProtection="1">
      <alignment horizontal="right" vertical="center" wrapText="1"/>
    </xf>
    <xf numFmtId="4" fontId="19" fillId="9" borderId="36" xfId="2" applyNumberFormat="1" applyFont="1" applyFill="1" applyBorder="1" applyAlignment="1" applyProtection="1">
      <alignment horizontal="right" vertical="center" wrapText="1"/>
      <protection locked="0"/>
    </xf>
    <xf numFmtId="4" fontId="19" fillId="9" borderId="8" xfId="2" applyNumberFormat="1" applyFont="1" applyFill="1" applyBorder="1" applyAlignment="1" applyProtection="1">
      <alignment horizontal="right" vertical="center" wrapText="1"/>
      <protection locked="0"/>
    </xf>
    <xf numFmtId="4" fontId="19" fillId="9" borderId="36" xfId="0" applyNumberFormat="1" applyFont="1" applyFill="1" applyBorder="1" applyAlignment="1" applyProtection="1">
      <alignment horizontal="right" vertical="center" wrapText="1"/>
      <protection locked="0"/>
    </xf>
    <xf numFmtId="4" fontId="19" fillId="9" borderId="8" xfId="0" applyNumberFormat="1" applyFont="1" applyFill="1" applyBorder="1" applyAlignment="1" applyProtection="1">
      <alignment horizontal="right" vertical="center" wrapText="1"/>
      <protection locked="0"/>
    </xf>
    <xf numFmtId="4" fontId="20" fillId="9" borderId="8" xfId="0" applyNumberFormat="1" applyFont="1" applyFill="1" applyBorder="1" applyAlignment="1" applyProtection="1">
      <alignment horizontal="right" vertical="center" wrapText="1"/>
      <protection locked="0"/>
    </xf>
    <xf numFmtId="4" fontId="19" fillId="7" borderId="8" xfId="0" applyNumberFormat="1" applyFont="1" applyFill="1" applyBorder="1" applyAlignment="1" applyProtection="1">
      <alignment horizontal="right" vertical="center" wrapText="1"/>
    </xf>
    <xf numFmtId="4" fontId="20" fillId="7" borderId="8" xfId="0" applyNumberFormat="1" applyFont="1" applyFill="1" applyBorder="1" applyAlignment="1" applyProtection="1">
      <alignment horizontal="right" vertical="center" wrapText="1"/>
    </xf>
    <xf numFmtId="4" fontId="19" fillId="4" borderId="8" xfId="0" applyNumberFormat="1" applyFont="1" applyFill="1" applyBorder="1" applyAlignment="1" applyProtection="1">
      <alignment horizontal="right" vertical="center" wrapText="1"/>
    </xf>
    <xf numFmtId="4" fontId="21" fillId="4" borderId="8" xfId="0" applyNumberFormat="1" applyFont="1" applyFill="1" applyBorder="1" applyAlignment="1" applyProtection="1">
      <alignment horizontal="right" vertical="center" wrapText="1"/>
    </xf>
    <xf numFmtId="4" fontId="26" fillId="4" borderId="7" xfId="4" applyNumberFormat="1" applyFont="1" applyFill="1" applyBorder="1" applyAlignment="1" applyProtection="1">
      <alignment horizontal="right" vertical="center" wrapText="1"/>
    </xf>
    <xf numFmtId="4" fontId="20" fillId="4" borderId="16" xfId="4" applyNumberFormat="1" applyFont="1" applyFill="1" applyBorder="1" applyAlignment="1" applyProtection="1">
      <alignment horizontal="right" vertical="center" wrapText="1"/>
      <protection locked="0"/>
    </xf>
    <xf numFmtId="4" fontId="1" fillId="6" borderId="52" xfId="0" applyNumberFormat="1" applyFont="1" applyFill="1" applyBorder="1" applyAlignment="1" applyProtection="1">
      <alignment horizontal="center" vertical="center" wrapText="1"/>
    </xf>
    <xf numFmtId="4" fontId="1" fillId="6" borderId="26" xfId="0" applyNumberFormat="1" applyFont="1" applyFill="1" applyBorder="1" applyAlignment="1" applyProtection="1">
      <alignment horizontal="center" vertical="center" wrapText="1"/>
    </xf>
    <xf numFmtId="0" fontId="13" fillId="5" borderId="33" xfId="0" applyFont="1" applyFill="1" applyBorder="1" applyAlignment="1" applyProtection="1">
      <alignment horizontal="center"/>
    </xf>
    <xf numFmtId="0" fontId="13" fillId="5" borderId="6" xfId="0" applyFont="1" applyFill="1" applyBorder="1" applyAlignment="1" applyProtection="1">
      <alignment horizontal="center"/>
    </xf>
    <xf numFmtId="0" fontId="13" fillId="5" borderId="12" xfId="0" applyFont="1" applyFill="1" applyBorder="1" applyAlignment="1" applyProtection="1">
      <alignment horizontal="center"/>
    </xf>
    <xf numFmtId="4" fontId="18" fillId="6" borderId="44" xfId="0" applyNumberFormat="1" applyFont="1" applyFill="1" applyBorder="1" applyAlignment="1" applyProtection="1">
      <alignment horizontal="left" vertical="center" wrapText="1" indent="12"/>
    </xf>
    <xf numFmtId="4" fontId="18" fillId="6" borderId="35" xfId="0" applyNumberFormat="1" applyFont="1" applyFill="1" applyBorder="1" applyAlignment="1" applyProtection="1">
      <alignment horizontal="left" vertical="center" wrapText="1" indent="12"/>
    </xf>
    <xf numFmtId="0" fontId="16" fillId="5" borderId="8" xfId="0" applyFont="1" applyFill="1" applyBorder="1" applyAlignment="1" applyProtection="1">
      <alignment horizontal="center"/>
    </xf>
    <xf numFmtId="0" fontId="16" fillId="5" borderId="10" xfId="0" applyFont="1" applyFill="1" applyBorder="1" applyAlignment="1" applyProtection="1">
      <alignment horizontal="left"/>
    </xf>
    <xf numFmtId="0" fontId="16" fillId="5" borderId="34" xfId="0" applyFont="1" applyFill="1" applyBorder="1" applyAlignment="1" applyProtection="1">
      <alignment horizontal="left"/>
    </xf>
    <xf numFmtId="0" fontId="16" fillId="5" borderId="8" xfId="0" applyFont="1" applyFill="1" applyBorder="1" applyAlignment="1" applyProtection="1">
      <alignment horizontal="left"/>
    </xf>
    <xf numFmtId="0" fontId="13" fillId="0" borderId="35" xfId="0" applyFont="1" applyBorder="1" applyAlignment="1" applyProtection="1">
      <alignment horizontal="left"/>
      <protection locked="0"/>
    </xf>
    <xf numFmtId="0" fontId="13" fillId="0" borderId="36" xfId="0" applyFont="1" applyBorder="1" applyAlignment="1" applyProtection="1">
      <alignment horizontal="left"/>
      <protection locked="0"/>
    </xf>
    <xf numFmtId="0" fontId="16" fillId="5" borderId="9" xfId="0" applyFont="1" applyFill="1" applyBorder="1" applyAlignment="1" applyProtection="1">
      <alignment horizontal="left"/>
    </xf>
    <xf numFmtId="0" fontId="16" fillId="5" borderId="36" xfId="0" applyFont="1" applyFill="1" applyBorder="1" applyAlignment="1" applyProtection="1">
      <alignment horizontal="left"/>
    </xf>
    <xf numFmtId="0" fontId="14" fillId="8" borderId="28" xfId="0" applyFont="1" applyFill="1" applyBorder="1" applyAlignment="1" applyProtection="1">
      <alignment horizontal="center"/>
    </xf>
    <xf numFmtId="0" fontId="14" fillId="8" borderId="14" xfId="0" applyFont="1" applyFill="1" applyBorder="1" applyAlignment="1" applyProtection="1">
      <alignment horizontal="center"/>
    </xf>
    <xf numFmtId="10" fontId="13" fillId="8" borderId="8" xfId="0" applyNumberFormat="1" applyFont="1" applyFill="1" applyBorder="1" applyAlignment="1" applyProtection="1">
      <alignment horizontal="right"/>
    </xf>
    <xf numFmtId="10" fontId="13" fillId="8" borderId="16" xfId="0" applyNumberFormat="1" applyFont="1" applyFill="1" applyBorder="1" applyAlignment="1" applyProtection="1">
      <alignment horizontal="right"/>
    </xf>
    <xf numFmtId="10" fontId="13" fillId="8" borderId="19" xfId="0" applyNumberFormat="1" applyFont="1" applyFill="1" applyBorder="1" applyAlignment="1" applyProtection="1">
      <alignment horizontal="right"/>
    </xf>
    <xf numFmtId="10" fontId="13" fillId="8" borderId="18" xfId="0" applyNumberFormat="1" applyFont="1" applyFill="1" applyBorder="1" applyAlignment="1" applyProtection="1">
      <alignment horizontal="right"/>
    </xf>
    <xf numFmtId="0" fontId="14" fillId="8" borderId="15" xfId="0" applyFont="1" applyFill="1" applyBorder="1" applyAlignment="1" applyProtection="1">
      <alignment horizontal="left"/>
    </xf>
    <xf numFmtId="0" fontId="14" fillId="8" borderId="8" xfId="0" applyFont="1" applyFill="1" applyBorder="1" applyAlignment="1" applyProtection="1">
      <alignment horizontal="left"/>
    </xf>
    <xf numFmtId="0" fontId="14" fillId="8" borderId="17" xfId="0" applyFont="1" applyFill="1" applyBorder="1" applyAlignment="1" applyProtection="1">
      <alignment horizontal="left"/>
    </xf>
    <xf numFmtId="0" fontId="14" fillId="8" borderId="19" xfId="0" applyFont="1" applyFill="1" applyBorder="1" applyAlignment="1" applyProtection="1">
      <alignment horizontal="left"/>
    </xf>
    <xf numFmtId="0" fontId="13" fillId="8" borderId="31" xfId="0" applyFont="1" applyFill="1" applyBorder="1" applyAlignment="1" applyProtection="1">
      <alignment horizontal="center"/>
    </xf>
    <xf numFmtId="0" fontId="13" fillId="8" borderId="32" xfId="0" applyFont="1" applyFill="1" applyBorder="1" applyAlignment="1" applyProtection="1">
      <alignment horizontal="center"/>
    </xf>
    <xf numFmtId="0" fontId="19" fillId="2" borderId="9" xfId="2" applyFont="1" applyFill="1" applyBorder="1" applyAlignment="1" applyProtection="1">
      <alignment horizontal="right" vertical="center" wrapText="1"/>
    </xf>
    <xf numFmtId="0" fontId="19" fillId="2" borderId="36" xfId="2" applyFont="1" applyFill="1" applyBorder="1" applyAlignment="1" applyProtection="1">
      <alignment horizontal="right" vertical="center" wrapText="1"/>
    </xf>
    <xf numFmtId="0" fontId="19" fillId="2" borderId="59" xfId="2" applyFont="1" applyFill="1" applyBorder="1" applyAlignment="1" applyProtection="1">
      <alignment horizontal="right" vertical="center" wrapText="1"/>
    </xf>
    <xf numFmtId="0" fontId="19" fillId="2" borderId="60" xfId="2" applyFont="1" applyFill="1" applyBorder="1" applyAlignment="1" applyProtection="1">
      <alignment horizontal="right" vertical="center" wrapText="1"/>
    </xf>
    <xf numFmtId="0" fontId="19" fillId="2" borderId="29" xfId="2" applyFont="1" applyFill="1" applyBorder="1" applyAlignment="1" applyProtection="1">
      <alignment horizontal="center" vertical="center" wrapText="1"/>
    </xf>
    <xf numFmtId="0" fontId="19" fillId="2" borderId="56" xfId="2" applyFont="1" applyFill="1" applyBorder="1" applyAlignment="1" applyProtection="1">
      <alignment horizontal="center" vertical="center" wrapText="1"/>
    </xf>
    <xf numFmtId="0" fontId="19" fillId="0" borderId="0" xfId="2" applyFont="1" applyFill="1" applyBorder="1" applyAlignment="1" applyProtection="1">
      <alignment horizontal="center" vertical="center" wrapText="1"/>
    </xf>
    <xf numFmtId="0" fontId="23" fillId="5" borderId="45" xfId="0" applyFont="1" applyFill="1" applyBorder="1" applyAlignment="1" applyProtection="1">
      <alignment horizontal="center" vertical="center"/>
    </xf>
    <xf numFmtId="0" fontId="23" fillId="5" borderId="0" xfId="0" applyFont="1" applyFill="1" applyBorder="1" applyAlignment="1" applyProtection="1">
      <alignment horizontal="center" vertical="center"/>
    </xf>
    <xf numFmtId="0" fontId="24" fillId="0" borderId="8" xfId="0" applyFont="1" applyBorder="1" applyAlignment="1" applyProtection="1">
      <alignment horizontal="center"/>
      <protection locked="0"/>
    </xf>
    <xf numFmtId="0" fontId="23" fillId="5" borderId="46" xfId="0" applyFont="1" applyFill="1" applyBorder="1" applyAlignment="1" applyProtection="1">
      <alignment horizontal="center" vertical="center"/>
    </xf>
    <xf numFmtId="0" fontId="23" fillId="5" borderId="47" xfId="0" applyFont="1" applyFill="1" applyBorder="1" applyAlignment="1" applyProtection="1">
      <alignment horizontal="center" vertical="center"/>
    </xf>
    <xf numFmtId="0" fontId="19" fillId="2" borderId="15" xfId="2" applyFont="1" applyFill="1" applyBorder="1" applyAlignment="1" applyProtection="1">
      <alignment vertical="center" wrapText="1"/>
    </xf>
    <xf numFmtId="0" fontId="19" fillId="2" borderId="8" xfId="2" applyFont="1" applyFill="1" applyBorder="1" applyAlignment="1" applyProtection="1">
      <alignment vertical="center" wrapText="1"/>
    </xf>
    <xf numFmtId="0" fontId="19" fillId="2" borderId="44" xfId="2" applyFont="1" applyFill="1" applyBorder="1" applyAlignment="1" applyProtection="1">
      <alignment horizontal="left" vertical="center" wrapText="1"/>
    </xf>
    <xf numFmtId="0" fontId="19" fillId="2" borderId="36" xfId="2" applyFont="1" applyFill="1" applyBorder="1" applyAlignment="1" applyProtection="1">
      <alignment horizontal="left" vertical="center" wrapText="1"/>
    </xf>
    <xf numFmtId="0" fontId="23" fillId="5" borderId="9" xfId="0" applyFont="1" applyFill="1" applyBorder="1" applyAlignment="1" applyProtection="1">
      <alignment horizontal="center" vertical="center"/>
    </xf>
    <xf numFmtId="0" fontId="23" fillId="5" borderId="35" xfId="0" applyFont="1" applyFill="1" applyBorder="1" applyAlignment="1" applyProtection="1">
      <alignment horizontal="center" vertical="center"/>
    </xf>
    <xf numFmtId="0" fontId="23" fillId="5" borderId="36" xfId="0" applyFont="1" applyFill="1" applyBorder="1" applyAlignment="1" applyProtection="1">
      <alignment horizontal="center" vertical="center"/>
    </xf>
    <xf numFmtId="0" fontId="19" fillId="2" borderId="15" xfId="0" applyFont="1" applyFill="1" applyBorder="1" applyAlignment="1" applyProtection="1">
      <alignment vertical="center" wrapText="1"/>
    </xf>
    <xf numFmtId="0" fontId="19" fillId="2" borderId="8" xfId="0" applyFont="1" applyFill="1" applyBorder="1" applyAlignment="1" applyProtection="1">
      <alignment vertical="center" wrapText="1"/>
    </xf>
    <xf numFmtId="0" fontId="19" fillId="2" borderId="8" xfId="0" applyNumberFormat="1" applyFont="1" applyFill="1" applyBorder="1" applyAlignment="1" applyProtection="1">
      <alignment horizontal="center" vertical="center" wrapText="1"/>
    </xf>
    <xf numFmtId="2" fontId="19" fillId="2" borderId="8" xfId="0" applyNumberFormat="1" applyFont="1" applyFill="1" applyBorder="1" applyAlignment="1" applyProtection="1">
      <alignment horizontal="center" vertical="center" wrapText="1"/>
    </xf>
    <xf numFmtId="2" fontId="19" fillId="2" borderId="9" xfId="0" applyNumberFormat="1" applyFont="1" applyFill="1" applyBorder="1" applyAlignment="1" applyProtection="1">
      <alignment horizontal="center" vertical="center" wrapText="1"/>
    </xf>
    <xf numFmtId="2" fontId="19" fillId="2" borderId="16" xfId="0" applyNumberFormat="1" applyFont="1" applyFill="1" applyBorder="1" applyAlignment="1" applyProtection="1">
      <alignment horizontal="center" vertical="center" wrapText="1"/>
    </xf>
    <xf numFmtId="0" fontId="19" fillId="2" borderId="44" xfId="0" applyFont="1" applyFill="1" applyBorder="1" applyAlignment="1" applyProtection="1">
      <alignment horizontal="left" vertical="center" wrapText="1"/>
    </xf>
    <xf numFmtId="0" fontId="19" fillId="2" borderId="36" xfId="0" applyFont="1" applyFill="1" applyBorder="1" applyAlignment="1" applyProtection="1">
      <alignment horizontal="left" vertical="center" wrapText="1"/>
    </xf>
    <xf numFmtId="0" fontId="19" fillId="2" borderId="10" xfId="0" applyNumberFormat="1" applyFont="1" applyFill="1" applyBorder="1" applyAlignment="1" applyProtection="1">
      <alignment horizontal="center" vertical="center" wrapText="1"/>
    </xf>
    <xf numFmtId="0" fontId="19" fillId="2" borderId="34" xfId="0" applyNumberFormat="1" applyFont="1" applyFill="1" applyBorder="1" applyAlignment="1" applyProtection="1">
      <alignment horizontal="center" vertical="center" wrapText="1"/>
    </xf>
    <xf numFmtId="0" fontId="19" fillId="2" borderId="16" xfId="0" applyNumberFormat="1" applyFont="1" applyFill="1" applyBorder="1" applyAlignment="1" applyProtection="1">
      <alignment horizontal="center" vertical="center" wrapText="1"/>
    </xf>
    <xf numFmtId="0" fontId="19" fillId="2" borderId="9" xfId="0" applyFont="1" applyFill="1" applyBorder="1" applyAlignment="1" applyProtection="1">
      <alignment horizontal="right" vertical="center" wrapText="1"/>
    </xf>
    <xf numFmtId="0" fontId="19" fillId="2" borderId="36" xfId="0" applyFont="1" applyFill="1" applyBorder="1" applyAlignment="1" applyProtection="1">
      <alignment horizontal="right" vertical="center" wrapText="1"/>
    </xf>
    <xf numFmtId="0" fontId="19" fillId="2" borderId="59" xfId="0" applyFont="1" applyFill="1" applyBorder="1" applyAlignment="1" applyProtection="1">
      <alignment horizontal="right" vertical="center" wrapText="1"/>
    </xf>
    <xf numFmtId="0" fontId="19" fillId="2" borderId="60" xfId="0" applyFont="1" applyFill="1" applyBorder="1" applyAlignment="1" applyProtection="1">
      <alignment horizontal="right" vertical="center" wrapText="1"/>
    </xf>
    <xf numFmtId="0" fontId="21" fillId="2" borderId="37" xfId="2" applyFont="1" applyFill="1" applyBorder="1" applyAlignment="1" applyProtection="1">
      <alignment horizontal="left" vertical="center" wrapText="1"/>
    </xf>
    <xf numFmtId="0" fontId="21" fillId="2" borderId="38" xfId="2" applyFont="1" applyFill="1" applyBorder="1" applyAlignment="1" applyProtection="1">
      <alignment horizontal="left" vertical="center" wrapText="1"/>
    </xf>
    <xf numFmtId="0" fontId="21" fillId="2" borderId="39" xfId="2" applyFont="1" applyFill="1" applyBorder="1" applyAlignment="1" applyProtection="1">
      <alignment horizontal="left" vertical="center" wrapText="1"/>
    </xf>
    <xf numFmtId="0" fontId="19" fillId="2" borderId="43" xfId="2" applyFont="1" applyFill="1" applyBorder="1" applyAlignment="1" applyProtection="1"/>
    <xf numFmtId="0" fontId="19" fillId="2" borderId="21" xfId="2" applyFont="1" applyFill="1" applyBorder="1" applyAlignment="1" applyProtection="1"/>
    <xf numFmtId="0" fontId="19" fillId="2" borderId="41" xfId="2" applyFont="1" applyFill="1" applyBorder="1" applyAlignment="1" applyProtection="1"/>
    <xf numFmtId="0" fontId="19" fillId="2" borderId="27" xfId="2" applyFont="1" applyFill="1" applyBorder="1" applyAlignment="1" applyProtection="1"/>
    <xf numFmtId="0" fontId="19" fillId="2" borderId="17" xfId="0" applyFont="1" applyFill="1" applyBorder="1" applyAlignment="1" applyProtection="1">
      <alignment vertical="center" wrapText="1"/>
    </xf>
    <xf numFmtId="0" fontId="25" fillId="2" borderId="25"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xf>
    <xf numFmtId="0" fontId="25" fillId="2" borderId="40" xfId="0" applyFont="1" applyFill="1" applyBorder="1" applyAlignment="1" applyProtection="1">
      <alignment horizontal="center" vertical="center" wrapText="1"/>
    </xf>
    <xf numFmtId="0" fontId="21" fillId="2" borderId="37" xfId="0" applyFont="1" applyFill="1" applyBorder="1" applyAlignment="1" applyProtection="1">
      <alignment horizontal="left" vertical="center" wrapText="1"/>
    </xf>
    <xf numFmtId="0" fontId="21" fillId="2" borderId="38" xfId="0" applyFont="1" applyFill="1" applyBorder="1" applyAlignment="1" applyProtection="1">
      <alignment horizontal="left" vertical="center" wrapText="1"/>
    </xf>
    <xf numFmtId="0" fontId="21" fillId="2" borderId="39" xfId="0" applyFont="1" applyFill="1" applyBorder="1" applyAlignment="1" applyProtection="1">
      <alignment horizontal="left" vertical="center" wrapText="1"/>
    </xf>
    <xf numFmtId="0" fontId="25" fillId="2" borderId="41" xfId="0" applyFont="1" applyFill="1" applyBorder="1" applyAlignment="1" applyProtection="1">
      <alignment horizontal="center" vertical="center" wrapText="1"/>
    </xf>
    <xf numFmtId="0" fontId="25" fillId="2" borderId="26" xfId="0" applyFont="1" applyFill="1" applyBorder="1" applyAlignment="1" applyProtection="1">
      <alignment horizontal="center" vertical="center" wrapText="1"/>
    </xf>
    <xf numFmtId="0" fontId="25" fillId="2" borderId="42" xfId="0" applyFont="1" applyFill="1" applyBorder="1" applyAlignment="1" applyProtection="1">
      <alignment horizontal="center" vertical="center" wrapText="1"/>
    </xf>
    <xf numFmtId="0" fontId="19" fillId="2" borderId="43" xfId="0" applyFont="1" applyFill="1" applyBorder="1" applyAlignment="1" applyProtection="1"/>
    <xf numFmtId="0" fontId="19" fillId="2" borderId="21" xfId="0" applyFont="1" applyFill="1" applyBorder="1" applyAlignment="1" applyProtection="1"/>
    <xf numFmtId="0" fontId="19" fillId="2" borderId="41" xfId="0" applyFont="1" applyFill="1" applyBorder="1" applyAlignment="1" applyProtection="1"/>
    <xf numFmtId="0" fontId="19" fillId="2" borderId="27" xfId="0" applyFont="1" applyFill="1" applyBorder="1" applyAlignment="1" applyProtection="1"/>
    <xf numFmtId="0" fontId="19" fillId="2" borderId="36" xfId="0" applyNumberFormat="1" applyFont="1" applyFill="1" applyBorder="1" applyAlignment="1" applyProtection="1">
      <alignment horizontal="center" vertical="center" wrapText="1"/>
    </xf>
    <xf numFmtId="0" fontId="25" fillId="2" borderId="41" xfId="2" applyFont="1" applyFill="1" applyBorder="1" applyAlignment="1" applyProtection="1">
      <alignment horizontal="center" vertical="center" wrapText="1"/>
    </xf>
    <xf numFmtId="0" fontId="25" fillId="2" borderId="26" xfId="2" applyFont="1" applyFill="1" applyBorder="1" applyAlignment="1" applyProtection="1">
      <alignment horizontal="center" vertical="center" wrapText="1"/>
    </xf>
    <xf numFmtId="0" fontId="25" fillId="2" borderId="42" xfId="2" applyFont="1" applyFill="1" applyBorder="1" applyAlignment="1" applyProtection="1">
      <alignment horizontal="center" vertical="center" wrapText="1"/>
    </xf>
    <xf numFmtId="2" fontId="19" fillId="2" borderId="8" xfId="2" applyNumberFormat="1" applyFont="1" applyFill="1" applyBorder="1" applyAlignment="1" applyProtection="1">
      <alignment horizontal="center" vertical="center" wrapText="1"/>
    </xf>
    <xf numFmtId="2" fontId="19" fillId="2" borderId="9" xfId="2" applyNumberFormat="1" applyFont="1" applyFill="1" applyBorder="1" applyAlignment="1" applyProtection="1">
      <alignment horizontal="center" vertical="center" wrapText="1"/>
    </xf>
    <xf numFmtId="2" fontId="19" fillId="2" borderId="16" xfId="2" applyNumberFormat="1" applyFont="1" applyFill="1" applyBorder="1" applyAlignment="1" applyProtection="1">
      <alignment horizontal="center" vertical="center" wrapText="1"/>
    </xf>
    <xf numFmtId="0" fontId="25" fillId="2" borderId="25" xfId="2" applyFont="1" applyFill="1" applyBorder="1" applyAlignment="1" applyProtection="1">
      <alignment horizontal="center" vertical="center" wrapText="1"/>
    </xf>
    <xf numFmtId="0" fontId="25" fillId="2" borderId="0" xfId="2" applyFont="1" applyFill="1" applyBorder="1" applyAlignment="1" applyProtection="1">
      <alignment horizontal="center" vertical="center" wrapText="1"/>
    </xf>
    <xf numFmtId="0" fontId="25" fillId="2" borderId="40" xfId="2" applyFont="1" applyFill="1" applyBorder="1" applyAlignment="1" applyProtection="1">
      <alignment horizontal="center" vertical="center" wrapText="1"/>
    </xf>
    <xf numFmtId="0" fontId="19" fillId="2" borderId="17" xfId="2" applyFont="1" applyFill="1" applyBorder="1" applyAlignment="1" applyProtection="1">
      <alignment vertical="center" wrapText="1"/>
    </xf>
    <xf numFmtId="0" fontId="19" fillId="0" borderId="0" xfId="2" applyFont="1" applyFill="1" applyBorder="1" applyAlignment="1" applyProtection="1">
      <alignment horizontal="left" vertical="center" wrapText="1"/>
    </xf>
    <xf numFmtId="0" fontId="23" fillId="5" borderId="6" xfId="0" applyFont="1" applyFill="1" applyBorder="1" applyAlignment="1" applyProtection="1">
      <alignment horizontal="center" vertical="center"/>
    </xf>
    <xf numFmtId="0" fontId="23" fillId="5" borderId="51" xfId="0" applyFont="1" applyFill="1" applyBorder="1" applyAlignment="1" applyProtection="1">
      <alignment horizontal="center" vertical="center"/>
    </xf>
  </cellXfs>
  <cellStyles count="7">
    <cellStyle name="Currency" xfId="6" builtinId="4"/>
    <cellStyle name="Hyperlink" xfId="1" builtinId="8"/>
    <cellStyle name="Normal" xfId="0" builtinId="0"/>
    <cellStyle name="Normalny 2" xfId="2" xr:uid="{00000000-0005-0000-0000-000002000000}"/>
    <cellStyle name="Normalny 3" xfId="3" xr:uid="{00000000-0005-0000-0000-000003000000}"/>
    <cellStyle name="Percent" xfId="4" builtinId="5"/>
    <cellStyle name="Procentowy 2" xfId="5" xr:uid="{00000000-0005-0000-0000-000005000000}"/>
  </cellStyles>
  <dxfs count="8">
    <dxf>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4581525</xdr:colOff>
      <xdr:row>0</xdr:row>
      <xdr:rowOff>28575</xdr:rowOff>
    </xdr:from>
    <xdr:to>
      <xdr:col>0</xdr:col>
      <xdr:colOff>6429375</xdr:colOff>
      <xdr:row>0</xdr:row>
      <xdr:rowOff>714375</xdr:rowOff>
    </xdr:to>
    <xdr:pic>
      <xdr:nvPicPr>
        <xdr:cNvPr id="2066" name="Picture 1" descr="Logo and EU emblem - clear space_SCREEN">
          <a:extLst>
            <a:ext uri="{FF2B5EF4-FFF2-40B4-BE49-F238E27FC236}">
              <a16:creationId xmlns:a16="http://schemas.microsoft.com/office/drawing/2014/main" id="{00000000-0008-0000-0000-00001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81525" y="28575"/>
          <a:ext cx="1847850" cy="6858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1162050</xdr:colOff>
      <xdr:row>26</xdr:row>
      <xdr:rowOff>104776</xdr:rowOff>
    </xdr:from>
    <xdr:to>
      <xdr:col>7</xdr:col>
      <xdr:colOff>742950</xdr:colOff>
      <xdr:row>26</xdr:row>
      <xdr:rowOff>114300</xdr:rowOff>
    </xdr:to>
    <xdr:cxnSp macro="">
      <xdr:nvCxnSpPr>
        <xdr:cNvPr id="6" name="Straight Arrow Connector 5">
          <a:extLst>
            <a:ext uri="{FF2B5EF4-FFF2-40B4-BE49-F238E27FC236}">
              <a16:creationId xmlns:a16="http://schemas.microsoft.com/office/drawing/2014/main" id="{2704552B-DB72-4E0A-8FF0-F8285523F04A}"/>
            </a:ext>
          </a:extLst>
        </xdr:cNvPr>
        <xdr:cNvCxnSpPr/>
      </xdr:nvCxnSpPr>
      <xdr:spPr>
        <a:xfrm flipV="1">
          <a:off x="5743575" y="5648326"/>
          <a:ext cx="3152775" cy="9524"/>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0</xdr:colOff>
      <xdr:row>16</xdr:row>
      <xdr:rowOff>104775</xdr:rowOff>
    </xdr:from>
    <xdr:to>
      <xdr:col>7</xdr:col>
      <xdr:colOff>771525</xdr:colOff>
      <xdr:row>16</xdr:row>
      <xdr:rowOff>114299</xdr:rowOff>
    </xdr:to>
    <xdr:cxnSp macro="">
      <xdr:nvCxnSpPr>
        <xdr:cNvPr id="12" name="Straight Arrow Connector 11">
          <a:extLst>
            <a:ext uri="{FF2B5EF4-FFF2-40B4-BE49-F238E27FC236}">
              <a16:creationId xmlns:a16="http://schemas.microsoft.com/office/drawing/2014/main" id="{34189F2E-6B67-456F-B08D-97F6FB6F75AB}"/>
            </a:ext>
          </a:extLst>
        </xdr:cNvPr>
        <xdr:cNvCxnSpPr/>
      </xdr:nvCxnSpPr>
      <xdr:spPr>
        <a:xfrm flipV="1">
          <a:off x="5324475" y="3514725"/>
          <a:ext cx="2695575" cy="9524"/>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19050</xdr:colOff>
      <xdr:row>6</xdr:row>
      <xdr:rowOff>104775</xdr:rowOff>
    </xdr:from>
    <xdr:to>
      <xdr:col>7</xdr:col>
      <xdr:colOff>790575</xdr:colOff>
      <xdr:row>6</xdr:row>
      <xdr:rowOff>114299</xdr:rowOff>
    </xdr:to>
    <xdr:cxnSp macro="">
      <xdr:nvCxnSpPr>
        <xdr:cNvPr id="13" name="Straight Arrow Connector 12">
          <a:extLst>
            <a:ext uri="{FF2B5EF4-FFF2-40B4-BE49-F238E27FC236}">
              <a16:creationId xmlns:a16="http://schemas.microsoft.com/office/drawing/2014/main" id="{156616E4-734F-4AEA-97D0-BD7ED0633B42}"/>
            </a:ext>
          </a:extLst>
        </xdr:cNvPr>
        <xdr:cNvCxnSpPr/>
      </xdr:nvCxnSpPr>
      <xdr:spPr>
        <a:xfrm flipV="1">
          <a:off x="5343525" y="1381125"/>
          <a:ext cx="2695575" cy="9524"/>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jts\fileserver\Projects\6th%20call\Approved%20applications\COHAB\Progress%20Reports\PR1\Sent%20by%20JTS\Documents%20and%20Settings\southbaltic\Moje%20dokumenty\1%20st%20Call\Reporting\UNLOCKED-AF_for_P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jts\fileserver\Projects\2nd%20call\Approved%20applications\Valor_WTPB.01.01.00-56-008_09\Application\Valid%20version\2010-05-28_VALOR_for%20databa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jts\fileserver\Projects\6th%20call\Approved%20applications\COHAB\Progress%20Reports\PR1\Sent%20by%20JTS\2011-08-18_COHAB_PR1_J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form"/>
      <sheetName val="ATT 1"/>
      <sheetName val="ATT 2"/>
      <sheetName val="ATT 3"/>
      <sheetName val="ATT 4"/>
      <sheetName val="ATT 5"/>
      <sheetName val="ATT 6"/>
      <sheetName val="ATT 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Components"/>
      <sheetName val="Partnership"/>
      <sheetName val="Result indicators"/>
      <sheetName val="Budget"/>
      <sheetName val="Timetable"/>
    </sheetNames>
    <sheetDataSet>
      <sheetData sheetId="0">
        <row r="274">
          <cell r="I274">
            <v>5</v>
          </cell>
        </row>
      </sheetData>
      <sheetData sheetId="1">
        <row r="3">
          <cell r="E3" t="str">
            <v>yes</v>
          </cell>
        </row>
      </sheetData>
      <sheetData sheetId="2"/>
      <sheetData sheetId="3"/>
      <sheetData sheetId="4">
        <row r="89">
          <cell r="C89">
            <v>0</v>
          </cell>
          <cell r="D89">
            <v>0</v>
          </cell>
          <cell r="E89">
            <v>0</v>
          </cell>
          <cell r="F89">
            <v>0</v>
          </cell>
          <cell r="G89">
            <v>0</v>
          </cell>
          <cell r="H89">
            <v>0</v>
          </cell>
          <cell r="I89">
            <v>0</v>
          </cell>
        </row>
        <row r="102">
          <cell r="C102">
            <v>45000</v>
          </cell>
          <cell r="D102">
            <v>164787</v>
          </cell>
          <cell r="E102">
            <v>249964.5</v>
          </cell>
          <cell r="F102">
            <v>73201.5</v>
          </cell>
          <cell r="G102">
            <v>302824.5</v>
          </cell>
          <cell r="H102">
            <v>339742.5</v>
          </cell>
          <cell r="I102">
            <v>1175520</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use"/>
      <sheetName val="Cover sheet"/>
      <sheetName val="Contact+bank info"/>
      <sheetName val="Confirmation"/>
      <sheetName val="AR 1 - Activities"/>
      <sheetName val="AR 2 - Indicators"/>
      <sheetName val="AR 3 - Summary+others"/>
      <sheetName val="AR 4 - Further infos"/>
      <sheetName val="FR 1 - Summary"/>
      <sheetName val="FR 2 - Components"/>
      <sheetName val="FR 3 - Partners+ineligible"/>
      <sheetName val="FR 4 - Indicative info"/>
      <sheetName val="FR 5 - Reimbursement"/>
      <sheetName val="A1. List of expenditures"/>
      <sheetName val="A2. List of revenues"/>
      <sheetName val="JTS Input Sheet (1)"/>
      <sheetName val="JTS Input Sheet (2)"/>
      <sheetName val="JTS Input Sheet (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49">
          <cell r="C49">
            <v>1163378.33</v>
          </cell>
          <cell r="G49">
            <v>1478081.33</v>
          </cell>
        </row>
      </sheetData>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outhbaltic.e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91"/>
  <sheetViews>
    <sheetView tabSelected="1" view="pageBreakPreview" zoomScaleNormal="100" zoomScaleSheetLayoutView="100" workbookViewId="0">
      <pane ySplit="5" topLeftCell="A6" activePane="bottomLeft" state="frozenSplit"/>
      <selection pane="bottomLeft" activeCell="A6" sqref="A5:A6"/>
    </sheetView>
  </sheetViews>
  <sheetFormatPr defaultColWidth="9" defaultRowHeight="12.75"/>
  <cols>
    <col min="1" max="1" width="85.5" style="17" customWidth="1"/>
    <col min="2" max="2" width="48" style="17" customWidth="1"/>
    <col min="3" max="16384" width="9" style="17"/>
  </cols>
  <sheetData>
    <row r="1" spans="1:18" ht="58.9" customHeight="1" collapsed="1" thickBot="1"/>
    <row r="2" spans="1:18" ht="15">
      <c r="A2" s="18" t="s">
        <v>53</v>
      </c>
      <c r="N2" s="19"/>
      <c r="O2" s="19"/>
      <c r="P2" s="19"/>
      <c r="Q2" s="19"/>
      <c r="R2" s="20"/>
    </row>
    <row r="3" spans="1:18" ht="15.75">
      <c r="A3" s="21" t="s">
        <v>45</v>
      </c>
      <c r="N3" s="22"/>
      <c r="O3" s="22"/>
      <c r="P3" s="22"/>
      <c r="Q3" s="22"/>
      <c r="R3" s="23"/>
    </row>
    <row r="4" spans="1:18" ht="13.5" thickBot="1">
      <c r="A4" s="24"/>
      <c r="N4" s="22"/>
      <c r="O4" s="22"/>
      <c r="P4" s="22"/>
      <c r="Q4" s="22"/>
      <c r="R4" s="23"/>
    </row>
    <row r="5" spans="1:18" ht="15">
      <c r="A5" s="25" t="s">
        <v>46</v>
      </c>
      <c r="N5" s="22"/>
      <c r="O5" s="22"/>
      <c r="P5" s="22"/>
      <c r="Q5" s="22"/>
      <c r="R5" s="23"/>
    </row>
    <row r="6" spans="1:18" ht="15.75">
      <c r="A6" s="26"/>
      <c r="N6" s="22"/>
      <c r="O6" s="22"/>
      <c r="P6" s="22"/>
      <c r="Q6" s="22"/>
      <c r="R6" s="23"/>
    </row>
    <row r="7" spans="1:18" ht="25.5">
      <c r="A7" s="27" t="s">
        <v>91</v>
      </c>
      <c r="N7" s="22"/>
      <c r="O7" s="22"/>
      <c r="P7" s="22"/>
      <c r="Q7" s="22"/>
      <c r="R7" s="23"/>
    </row>
    <row r="8" spans="1:18">
      <c r="A8" s="27"/>
      <c r="N8" s="22"/>
      <c r="O8" s="22"/>
      <c r="P8" s="22"/>
      <c r="Q8" s="22"/>
      <c r="R8" s="23"/>
    </row>
    <row r="9" spans="1:18" ht="51">
      <c r="A9" s="27" t="s">
        <v>87</v>
      </c>
      <c r="N9" s="22"/>
      <c r="O9" s="22"/>
      <c r="P9" s="22"/>
      <c r="Q9" s="22"/>
      <c r="R9" s="23"/>
    </row>
    <row r="10" spans="1:18">
      <c r="A10" s="27"/>
      <c r="N10" s="22"/>
      <c r="O10" s="22"/>
      <c r="P10" s="22"/>
      <c r="Q10" s="22"/>
      <c r="R10" s="23"/>
    </row>
    <row r="11" spans="1:18" ht="25.5">
      <c r="A11" s="27" t="s">
        <v>89</v>
      </c>
      <c r="N11" s="22"/>
      <c r="O11" s="22"/>
      <c r="P11" s="22"/>
      <c r="Q11" s="22"/>
      <c r="R11" s="23"/>
    </row>
    <row r="12" spans="1:18">
      <c r="A12" s="27"/>
      <c r="N12" s="22"/>
      <c r="O12" s="22"/>
      <c r="P12" s="22"/>
      <c r="Q12" s="22"/>
      <c r="R12" s="23"/>
    </row>
    <row r="13" spans="1:18" ht="38.25">
      <c r="A13" s="28" t="s">
        <v>74</v>
      </c>
      <c r="N13" s="22"/>
      <c r="O13" s="22"/>
      <c r="P13" s="22"/>
      <c r="Q13" s="22"/>
      <c r="R13" s="23"/>
    </row>
    <row r="14" spans="1:18">
      <c r="A14" s="28"/>
      <c r="N14" s="22"/>
      <c r="O14" s="22"/>
      <c r="P14" s="22"/>
      <c r="Q14" s="22"/>
      <c r="R14" s="23"/>
    </row>
    <row r="15" spans="1:18" ht="51">
      <c r="A15" s="28" t="s">
        <v>90</v>
      </c>
      <c r="N15" s="22"/>
      <c r="O15" s="22"/>
      <c r="P15" s="22"/>
      <c r="Q15" s="22"/>
      <c r="R15" s="23"/>
    </row>
    <row r="16" spans="1:18">
      <c r="A16" s="28"/>
      <c r="N16" s="22"/>
      <c r="O16" s="22"/>
      <c r="P16" s="22"/>
      <c r="Q16" s="22"/>
      <c r="R16" s="23"/>
    </row>
    <row r="17" spans="1:18" ht="25.5">
      <c r="A17" s="28" t="s">
        <v>72</v>
      </c>
      <c r="N17" s="22"/>
      <c r="O17" s="22"/>
      <c r="P17" s="22"/>
      <c r="Q17" s="22"/>
      <c r="R17" s="23"/>
    </row>
    <row r="18" spans="1:18">
      <c r="A18" s="29"/>
      <c r="N18" s="22"/>
      <c r="O18" s="22"/>
      <c r="P18" s="22"/>
      <c r="Q18" s="22"/>
      <c r="R18" s="23"/>
    </row>
    <row r="19" spans="1:18">
      <c r="A19" s="30" t="s">
        <v>54</v>
      </c>
      <c r="N19" s="22"/>
      <c r="O19" s="22"/>
      <c r="P19" s="22"/>
      <c r="Q19" s="22"/>
      <c r="R19" s="23"/>
    </row>
    <row r="20" spans="1:18">
      <c r="A20" s="30" t="s">
        <v>53</v>
      </c>
      <c r="N20" s="22"/>
      <c r="O20" s="22"/>
      <c r="P20" s="22"/>
      <c r="Q20" s="22"/>
      <c r="R20" s="23"/>
    </row>
    <row r="21" spans="1:18">
      <c r="A21" s="28" t="s">
        <v>51</v>
      </c>
      <c r="N21" s="22"/>
      <c r="O21" s="22"/>
      <c r="P21" s="22"/>
      <c r="Q21" s="22"/>
      <c r="R21" s="23"/>
    </row>
    <row r="22" spans="1:18">
      <c r="A22" s="31" t="s">
        <v>52</v>
      </c>
      <c r="N22" s="22"/>
      <c r="O22" s="22"/>
      <c r="P22" s="22"/>
      <c r="Q22" s="22"/>
      <c r="R22" s="23"/>
    </row>
    <row r="23" spans="1:18">
      <c r="A23" s="31" t="s">
        <v>47</v>
      </c>
      <c r="N23" s="22"/>
      <c r="O23" s="22"/>
      <c r="P23" s="22"/>
      <c r="Q23" s="22"/>
      <c r="R23" s="23"/>
    </row>
    <row r="24" spans="1:18">
      <c r="A24" s="31" t="s">
        <v>48</v>
      </c>
      <c r="N24" s="22"/>
      <c r="O24" s="22"/>
      <c r="P24" s="22"/>
      <c r="Q24" s="22"/>
      <c r="R24" s="23"/>
    </row>
    <row r="25" spans="1:18">
      <c r="A25" s="31" t="s">
        <v>49</v>
      </c>
      <c r="N25" s="22"/>
      <c r="O25" s="22"/>
      <c r="P25" s="22"/>
      <c r="Q25" s="22"/>
      <c r="R25" s="23"/>
    </row>
    <row r="26" spans="1:18" ht="26.25" customHeight="1" thickBot="1">
      <c r="A26" s="32" t="s">
        <v>50</v>
      </c>
      <c r="N26" s="22"/>
      <c r="O26" s="22"/>
      <c r="P26" s="22"/>
      <c r="Q26" s="22"/>
      <c r="R26" s="23"/>
    </row>
    <row r="27" spans="1:18">
      <c r="A27" s="33"/>
      <c r="N27" s="22"/>
      <c r="O27" s="22"/>
      <c r="P27" s="22"/>
      <c r="Q27" s="22"/>
      <c r="R27" s="23"/>
    </row>
    <row r="28" spans="1:18">
      <c r="A28" s="33"/>
      <c r="N28" s="22"/>
      <c r="O28" s="22"/>
      <c r="P28" s="22"/>
      <c r="Q28" s="22"/>
      <c r="R28" s="23"/>
    </row>
    <row r="29" spans="1:18">
      <c r="N29" s="34"/>
      <c r="O29" s="34"/>
      <c r="P29" s="34"/>
      <c r="Q29" s="34"/>
      <c r="R29" s="35"/>
    </row>
    <row r="42" ht="12.75" customHeight="1"/>
    <row r="45" ht="24.6" customHeight="1"/>
    <row r="46" ht="22.9" customHeight="1"/>
    <row r="47" ht="12.75" customHeight="1"/>
    <row r="48" ht="31.15" customHeight="1"/>
    <row r="49" ht="31.15" customHeight="1"/>
    <row r="50" ht="16.5" customHeight="1"/>
    <row r="51" ht="18" customHeight="1"/>
    <row r="52" ht="15.75" customHeight="1"/>
    <row r="54" ht="21" customHeight="1"/>
    <row r="59" ht="21" customHeight="1"/>
    <row r="65" ht="12.75" customHeight="1"/>
    <row r="66" ht="12.75" customHeight="1"/>
    <row r="67" ht="12.75" customHeight="1"/>
    <row r="91" spans="3:3">
      <c r="C91" s="36">
        <v>0</v>
      </c>
    </row>
  </sheetData>
  <sheetProtection algorithmName="SHA-512" hashValue="ToUPsc2DW8RZsTksoT2+gR04T20Kvt+l7CCzWX5Dgj6ka9v6cSjdbBfQK/bqE3GlUcTI32/s+cK3Y87ojaJnFQ==" saltValue="DrYz8j3h9rkmRdBlHXrynQ==" spinCount="100000" sheet="1" objects="1" scenarios="1"/>
  <hyperlinks>
    <hyperlink ref="A26" r:id="rId1" xr:uid="{00000000-0004-0000-0000-000000000000}"/>
  </hyperlinks>
  <pageMargins left="1.1811023622047245" right="0.78740157480314965" top="0.70866141732283472" bottom="0.70866141732283472" header="0.51181102362204722" footer="0.51181102362204722"/>
  <pageSetup paperSize="9" scale="86"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1"/>
  <sheetViews>
    <sheetView view="pageBreakPreview" topLeftCell="A4" zoomScaleNormal="100" zoomScaleSheetLayoutView="100" workbookViewId="0">
      <selection activeCell="M21" sqref="M21"/>
    </sheetView>
  </sheetViews>
  <sheetFormatPr defaultColWidth="8.75" defaultRowHeight="14.25"/>
  <cols>
    <col min="1" max="1" width="3.875" style="13" customWidth="1"/>
    <col min="2" max="2" width="25" style="13" customWidth="1"/>
    <col min="3" max="9" width="15.625" style="13" customWidth="1"/>
    <col min="10" max="10" width="17" style="13" customWidth="1"/>
    <col min="11" max="11" width="8.75" style="13"/>
    <col min="12" max="12" width="9.25" style="13" bestFit="1" customWidth="1"/>
    <col min="13" max="16384" width="8.75" style="13"/>
  </cols>
  <sheetData>
    <row r="1" spans="1:12" ht="16.5">
      <c r="A1" s="177" t="s">
        <v>5</v>
      </c>
      <c r="B1" s="177"/>
      <c r="C1" s="177"/>
      <c r="D1" s="177"/>
      <c r="E1" s="177"/>
      <c r="F1" s="177"/>
      <c r="G1" s="177"/>
      <c r="H1" s="177"/>
      <c r="I1" s="177"/>
      <c r="J1" s="177"/>
    </row>
    <row r="2" spans="1:12" ht="16.5">
      <c r="A2" s="183" t="s">
        <v>4</v>
      </c>
      <c r="B2" s="184"/>
      <c r="C2" s="181"/>
      <c r="D2" s="181"/>
      <c r="E2" s="181"/>
      <c r="F2" s="181"/>
      <c r="G2" s="181"/>
      <c r="H2" s="181"/>
      <c r="I2" s="181"/>
      <c r="J2" s="182"/>
    </row>
    <row r="3" spans="1:12" ht="17.25" thickBot="1">
      <c r="A3" s="178" t="s">
        <v>77</v>
      </c>
      <c r="B3" s="178"/>
      <c r="C3" s="178"/>
      <c r="D3" s="178"/>
      <c r="E3" s="178"/>
      <c r="F3" s="178"/>
      <c r="G3" s="178"/>
      <c r="H3" s="178"/>
      <c r="I3" s="178"/>
      <c r="J3" s="178"/>
    </row>
    <row r="4" spans="1:12" ht="17.25" thickBot="1">
      <c r="A4" s="5" t="s">
        <v>1</v>
      </c>
      <c r="B4" s="6" t="s">
        <v>0</v>
      </c>
      <c r="C4" s="3" t="s">
        <v>59</v>
      </c>
      <c r="D4" s="3" t="s">
        <v>60</v>
      </c>
      <c r="E4" s="3" t="s">
        <v>61</v>
      </c>
      <c r="F4" s="3" t="s">
        <v>62</v>
      </c>
      <c r="G4" s="4" t="s">
        <v>64</v>
      </c>
      <c r="H4" s="4" t="s">
        <v>63</v>
      </c>
      <c r="I4" s="42" t="s">
        <v>81</v>
      </c>
      <c r="J4" s="1" t="s">
        <v>6</v>
      </c>
    </row>
    <row r="5" spans="1:12" ht="16.5">
      <c r="A5" s="43"/>
      <c r="B5" s="44" t="s">
        <v>75</v>
      </c>
      <c r="C5" s="118"/>
      <c r="D5" s="170"/>
      <c r="E5" s="171"/>
      <c r="F5" s="171"/>
      <c r="G5" s="171"/>
      <c r="H5" s="171"/>
      <c r="I5" s="171"/>
      <c r="J5" s="121">
        <f>SUM(C5)</f>
        <v>0</v>
      </c>
    </row>
    <row r="6" spans="1:12" ht="16.5">
      <c r="A6" s="7">
        <v>1</v>
      </c>
      <c r="B6" s="8" t="s">
        <v>65</v>
      </c>
      <c r="C6" s="119"/>
      <c r="D6" s="118"/>
      <c r="E6" s="118"/>
      <c r="F6" s="118"/>
      <c r="G6" s="118"/>
      <c r="H6" s="118"/>
      <c r="I6" s="67"/>
      <c r="J6" s="122">
        <f>SUM(C6:H6)</f>
        <v>0</v>
      </c>
      <c r="K6" s="2"/>
      <c r="L6" s="2"/>
    </row>
    <row r="7" spans="1:12" ht="16.5">
      <c r="A7" s="7">
        <v>2</v>
      </c>
      <c r="B7" s="8" t="s">
        <v>66</v>
      </c>
      <c r="C7" s="175" t="s">
        <v>92</v>
      </c>
      <c r="D7" s="176"/>
      <c r="E7" s="176"/>
      <c r="F7" s="176"/>
      <c r="G7" s="176"/>
      <c r="H7" s="176"/>
      <c r="I7" s="118"/>
      <c r="J7" s="122">
        <f>I7</f>
        <v>0</v>
      </c>
    </row>
    <row r="8" spans="1:12" ht="16.5">
      <c r="A8" s="7">
        <v>3</v>
      </c>
      <c r="B8" s="8" t="s">
        <v>2</v>
      </c>
      <c r="C8" s="118"/>
      <c r="D8" s="118"/>
      <c r="E8" s="118"/>
      <c r="F8" s="118"/>
      <c r="G8" s="118"/>
      <c r="H8" s="118"/>
      <c r="I8" s="66"/>
      <c r="J8" s="122">
        <f t="shared" ref="J8:J9" si="0">SUM(C8:H8)</f>
        <v>0</v>
      </c>
    </row>
    <row r="9" spans="1:12" ht="16.5">
      <c r="A9" s="7">
        <v>4</v>
      </c>
      <c r="B9" s="8" t="s">
        <v>3</v>
      </c>
      <c r="C9" s="118"/>
      <c r="D9" s="118"/>
      <c r="E9" s="118"/>
      <c r="F9" s="118"/>
      <c r="G9" s="118"/>
      <c r="H9" s="118"/>
      <c r="I9" s="66"/>
      <c r="J9" s="122">
        <f t="shared" si="0"/>
        <v>0</v>
      </c>
    </row>
    <row r="10" spans="1:12" ht="16.5">
      <c r="A10" s="39">
        <v>5</v>
      </c>
      <c r="B10" s="40" t="s">
        <v>67</v>
      </c>
      <c r="C10" s="118"/>
      <c r="D10" s="118"/>
      <c r="E10" s="118"/>
      <c r="F10" s="118"/>
      <c r="G10" s="118"/>
      <c r="H10" s="118"/>
      <c r="I10" s="66"/>
      <c r="J10" s="123">
        <f t="shared" ref="J10:J11" si="1">SUM(C10:H10)</f>
        <v>0</v>
      </c>
    </row>
    <row r="11" spans="1:12" ht="17.25" thickBot="1">
      <c r="A11" s="39">
        <v>6</v>
      </c>
      <c r="B11" s="40" t="s">
        <v>68</v>
      </c>
      <c r="C11" s="118"/>
      <c r="D11" s="118"/>
      <c r="E11" s="118"/>
      <c r="F11" s="118"/>
      <c r="G11" s="118"/>
      <c r="H11" s="118"/>
      <c r="I11" s="66"/>
      <c r="J11" s="124">
        <f t="shared" si="1"/>
        <v>0</v>
      </c>
    </row>
    <row r="12" spans="1:12" ht="17.25" thickBot="1">
      <c r="A12" s="172" t="s">
        <v>69</v>
      </c>
      <c r="B12" s="173"/>
      <c r="C12" s="120">
        <f>SUBTOTAL(9,C5:C6,C8:C11)</f>
        <v>0</v>
      </c>
      <c r="D12" s="120">
        <f>SUBTOTAL(9,D6,D8:D11)</f>
        <v>0</v>
      </c>
      <c r="E12" s="120">
        <f>SUBTOTAL(9,E6,E8:E11)</f>
        <v>0</v>
      </c>
      <c r="F12" s="120">
        <f t="shared" ref="F12:H12" si="2">SUBTOTAL(9,F6,F8:F11)</f>
        <v>0</v>
      </c>
      <c r="G12" s="120">
        <f t="shared" si="2"/>
        <v>0</v>
      </c>
      <c r="H12" s="120">
        <f t="shared" si="2"/>
        <v>0</v>
      </c>
      <c r="I12" s="120">
        <f>I7</f>
        <v>0</v>
      </c>
      <c r="J12" s="125">
        <f>SUM(J5:J11)</f>
        <v>0</v>
      </c>
      <c r="K12" s="46">
        <f>SUM(C12:I12)</f>
        <v>0</v>
      </c>
    </row>
    <row r="13" spans="1:12" ht="17.25" thickBot="1">
      <c r="A13" s="179" t="s">
        <v>9</v>
      </c>
      <c r="B13" s="179"/>
      <c r="C13" s="179"/>
      <c r="D13" s="179"/>
      <c r="E13" s="179"/>
      <c r="F13" s="179"/>
      <c r="G13" s="179"/>
      <c r="H13" s="179"/>
      <c r="I13" s="179"/>
      <c r="J13" s="179"/>
    </row>
    <row r="14" spans="1:12" ht="17.25" thickBot="1">
      <c r="A14" s="5" t="s">
        <v>1</v>
      </c>
      <c r="B14" s="6" t="s">
        <v>0</v>
      </c>
      <c r="C14" s="41" t="s">
        <v>59</v>
      </c>
      <c r="D14" s="3" t="s">
        <v>60</v>
      </c>
      <c r="E14" s="3" t="s">
        <v>61</v>
      </c>
      <c r="F14" s="3" t="s">
        <v>62</v>
      </c>
      <c r="G14" s="4" t="s">
        <v>64</v>
      </c>
      <c r="H14" s="4" t="s">
        <v>63</v>
      </c>
      <c r="I14" s="42" t="s">
        <v>81</v>
      </c>
      <c r="J14" s="63" t="s">
        <v>6</v>
      </c>
    </row>
    <row r="15" spans="1:12" ht="16.5">
      <c r="A15" s="43"/>
      <c r="B15" s="44" t="s">
        <v>75</v>
      </c>
      <c r="C15" s="126"/>
      <c r="D15" s="170"/>
      <c r="E15" s="171"/>
      <c r="F15" s="171"/>
      <c r="G15" s="171"/>
      <c r="H15" s="171"/>
      <c r="I15" s="171"/>
      <c r="J15" s="133">
        <f>SUM(C15)</f>
        <v>0</v>
      </c>
    </row>
    <row r="16" spans="1:12" ht="16.5">
      <c r="A16" s="7">
        <v>1</v>
      </c>
      <c r="B16" s="8" t="s">
        <v>65</v>
      </c>
      <c r="C16" s="127"/>
      <c r="D16" s="127"/>
      <c r="E16" s="127"/>
      <c r="F16" s="127"/>
      <c r="G16" s="127"/>
      <c r="H16" s="128"/>
      <c r="I16" s="64"/>
      <c r="J16" s="133">
        <f t="shared" ref="J16:J21" si="3">SUM(C16:H16)</f>
        <v>0</v>
      </c>
    </row>
    <row r="17" spans="1:11" ht="16.5" customHeight="1">
      <c r="A17" s="7">
        <v>2</v>
      </c>
      <c r="B17" s="8" t="s">
        <v>66</v>
      </c>
      <c r="C17" s="175" t="s">
        <v>92</v>
      </c>
      <c r="D17" s="176"/>
      <c r="E17" s="176"/>
      <c r="F17" s="176"/>
      <c r="G17" s="176"/>
      <c r="H17" s="176"/>
      <c r="I17" s="118"/>
      <c r="J17" s="133">
        <f>I17</f>
        <v>0</v>
      </c>
    </row>
    <row r="18" spans="1:11" ht="16.5">
      <c r="A18" s="7">
        <v>3</v>
      </c>
      <c r="B18" s="8" t="s">
        <v>2</v>
      </c>
      <c r="C18" s="127"/>
      <c r="D18" s="127"/>
      <c r="E18" s="127"/>
      <c r="F18" s="127"/>
      <c r="G18" s="127"/>
      <c r="H18" s="128"/>
      <c r="I18" s="65"/>
      <c r="J18" s="133">
        <f t="shared" si="3"/>
        <v>0</v>
      </c>
    </row>
    <row r="19" spans="1:11" ht="16.5">
      <c r="A19" s="7">
        <v>4</v>
      </c>
      <c r="B19" s="8" t="s">
        <v>3</v>
      </c>
      <c r="C19" s="127"/>
      <c r="D19" s="127"/>
      <c r="E19" s="127"/>
      <c r="F19" s="127"/>
      <c r="G19" s="127"/>
      <c r="H19" s="128"/>
      <c r="I19" s="66"/>
      <c r="J19" s="133">
        <f t="shared" si="3"/>
        <v>0</v>
      </c>
    </row>
    <row r="20" spans="1:11" ht="16.5">
      <c r="A20" s="39">
        <v>5</v>
      </c>
      <c r="B20" s="40" t="s">
        <v>67</v>
      </c>
      <c r="C20" s="127"/>
      <c r="D20" s="127"/>
      <c r="E20" s="127"/>
      <c r="F20" s="127"/>
      <c r="G20" s="127"/>
      <c r="H20" s="128"/>
      <c r="I20" s="66"/>
      <c r="J20" s="133">
        <f t="shared" si="3"/>
        <v>0</v>
      </c>
    </row>
    <row r="21" spans="1:11" ht="17.25" thickBot="1">
      <c r="A21" s="39">
        <v>6</v>
      </c>
      <c r="B21" s="40" t="s">
        <v>68</v>
      </c>
      <c r="C21" s="129"/>
      <c r="D21" s="129"/>
      <c r="E21" s="129"/>
      <c r="F21" s="129"/>
      <c r="G21" s="129"/>
      <c r="H21" s="130"/>
      <c r="I21" s="66"/>
      <c r="J21" s="134">
        <f t="shared" si="3"/>
        <v>0</v>
      </c>
    </row>
    <row r="22" spans="1:11" ht="17.25" thickBot="1">
      <c r="A22" s="172" t="s">
        <v>69</v>
      </c>
      <c r="B22" s="173"/>
      <c r="C22" s="131">
        <f>SUBTOTAL(9,C15:C16,C18:C21)</f>
        <v>0</v>
      </c>
      <c r="D22" s="131">
        <f>SUBTOTAL(9,D16,D18:D21)</f>
        <v>0</v>
      </c>
      <c r="E22" s="131">
        <f>SUBTOTAL(9,E16,E18:E21)</f>
        <v>0</v>
      </c>
      <c r="F22" s="131">
        <f>SUBTOTAL(9,F16,F18:F21)</f>
        <v>0</v>
      </c>
      <c r="G22" s="131">
        <f>SUBTOTAL(9,G16,G18:G21)</f>
        <v>0</v>
      </c>
      <c r="H22" s="120">
        <f>SUBTOTAL(9,H16,H18:H21)</f>
        <v>0</v>
      </c>
      <c r="I22" s="132">
        <f>I17</f>
        <v>0</v>
      </c>
      <c r="J22" s="125">
        <f>SUM(J15:J21)</f>
        <v>0</v>
      </c>
      <c r="K22" s="46">
        <f>SUM(C22:I22)</f>
        <v>0</v>
      </c>
    </row>
    <row r="23" spans="1:11" ht="17.25" thickBot="1">
      <c r="A23" s="180"/>
      <c r="B23" s="180"/>
      <c r="C23" s="180"/>
      <c r="D23" s="180"/>
      <c r="E23" s="180"/>
      <c r="F23" s="180"/>
      <c r="G23" s="180"/>
      <c r="H23" s="180"/>
      <c r="I23" s="180"/>
      <c r="J23" s="178"/>
    </row>
    <row r="24" spans="1:11" ht="17.25" thickBot="1">
      <c r="A24" s="5" t="s">
        <v>1</v>
      </c>
      <c r="B24" s="6" t="s">
        <v>0</v>
      </c>
      <c r="C24" s="3" t="s">
        <v>59</v>
      </c>
      <c r="D24" s="3" t="s">
        <v>60</v>
      </c>
      <c r="E24" s="3" t="s">
        <v>61</v>
      </c>
      <c r="F24" s="3" t="s">
        <v>62</v>
      </c>
      <c r="G24" s="4" t="s">
        <v>64</v>
      </c>
      <c r="H24" s="4" t="s">
        <v>63</v>
      </c>
      <c r="I24" s="42" t="s">
        <v>81</v>
      </c>
      <c r="J24" s="1" t="s">
        <v>7</v>
      </c>
    </row>
    <row r="25" spans="1:11" ht="16.5">
      <c r="A25" s="43"/>
      <c r="B25" s="44" t="s">
        <v>75</v>
      </c>
      <c r="C25" s="135">
        <f>SUM(C15-C5)</f>
        <v>0</v>
      </c>
      <c r="D25" s="170"/>
      <c r="E25" s="171"/>
      <c r="F25" s="171"/>
      <c r="G25" s="171"/>
      <c r="H25" s="171"/>
      <c r="I25" s="171"/>
      <c r="J25" s="123">
        <f>SUM(C25)</f>
        <v>0</v>
      </c>
    </row>
    <row r="26" spans="1:11" ht="16.5">
      <c r="A26" s="7">
        <v>1</v>
      </c>
      <c r="B26" s="8" t="s">
        <v>65</v>
      </c>
      <c r="C26" s="135">
        <f>SUM(C16-C6)</f>
        <v>0</v>
      </c>
      <c r="D26" s="136">
        <f>SUM(D16-D6)</f>
        <v>0</v>
      </c>
      <c r="E26" s="136">
        <f>SUM(E16-E6)</f>
        <v>0</v>
      </c>
      <c r="F26" s="136">
        <f>SUM(F16-F6)</f>
        <v>0</v>
      </c>
      <c r="G26" s="136">
        <f>SUM(G16-G6)</f>
        <v>0</v>
      </c>
      <c r="H26" s="137">
        <f>SUM(H16-H6)</f>
        <v>0</v>
      </c>
      <c r="I26" s="65"/>
      <c r="J26" s="141">
        <f t="shared" ref="J26:J31" si="4">SUM(C26:H26)</f>
        <v>0</v>
      </c>
    </row>
    <row r="27" spans="1:11" ht="16.5">
      <c r="A27" s="7">
        <v>2</v>
      </c>
      <c r="B27" s="8" t="s">
        <v>66</v>
      </c>
      <c r="C27" s="175" t="s">
        <v>76</v>
      </c>
      <c r="D27" s="176"/>
      <c r="E27" s="176"/>
      <c r="F27" s="176"/>
      <c r="G27" s="176"/>
      <c r="H27" s="176"/>
      <c r="I27" s="137">
        <f>I17-I7</f>
        <v>0</v>
      </c>
      <c r="J27" s="123">
        <f>I27</f>
        <v>0</v>
      </c>
    </row>
    <row r="28" spans="1:11" ht="16.5">
      <c r="A28" s="7">
        <v>3</v>
      </c>
      <c r="B28" s="8" t="s">
        <v>2</v>
      </c>
      <c r="C28" s="136">
        <f>SUM(C18-C8)</f>
        <v>0</v>
      </c>
      <c r="D28" s="136">
        <f t="shared" ref="D28:H28" si="5">SUM(D18-D8)</f>
        <v>0</v>
      </c>
      <c r="E28" s="136">
        <f t="shared" si="5"/>
        <v>0</v>
      </c>
      <c r="F28" s="136">
        <f t="shared" si="5"/>
        <v>0</v>
      </c>
      <c r="G28" s="136">
        <f t="shared" si="5"/>
        <v>0</v>
      </c>
      <c r="H28" s="137">
        <f t="shared" si="5"/>
        <v>0</v>
      </c>
      <c r="I28" s="66"/>
      <c r="J28" s="123">
        <f t="shared" si="4"/>
        <v>0</v>
      </c>
    </row>
    <row r="29" spans="1:11" ht="16.5">
      <c r="A29" s="7">
        <v>4</v>
      </c>
      <c r="B29" s="8" t="s">
        <v>3</v>
      </c>
      <c r="C29" s="136">
        <f>SUM(C19-C9)</f>
        <v>0</v>
      </c>
      <c r="D29" s="136">
        <f t="shared" ref="D29:H30" si="6">SUM(D19-D9)</f>
        <v>0</v>
      </c>
      <c r="E29" s="136">
        <f t="shared" si="6"/>
        <v>0</v>
      </c>
      <c r="F29" s="136">
        <f t="shared" si="6"/>
        <v>0</v>
      </c>
      <c r="G29" s="136">
        <f t="shared" si="6"/>
        <v>0</v>
      </c>
      <c r="H29" s="137">
        <f t="shared" si="6"/>
        <v>0</v>
      </c>
      <c r="I29" s="66"/>
      <c r="J29" s="123">
        <f t="shared" si="4"/>
        <v>0</v>
      </c>
    </row>
    <row r="30" spans="1:11" ht="16.5">
      <c r="A30" s="39">
        <v>5</v>
      </c>
      <c r="B30" s="40" t="s">
        <v>67</v>
      </c>
      <c r="C30" s="136">
        <f>SUM(C20-C10)</f>
        <v>0</v>
      </c>
      <c r="D30" s="136">
        <f t="shared" si="6"/>
        <v>0</v>
      </c>
      <c r="E30" s="136">
        <f t="shared" si="6"/>
        <v>0</v>
      </c>
      <c r="F30" s="136">
        <f t="shared" si="6"/>
        <v>0</v>
      </c>
      <c r="G30" s="136">
        <f t="shared" si="6"/>
        <v>0</v>
      </c>
      <c r="H30" s="137">
        <f t="shared" si="6"/>
        <v>0</v>
      </c>
      <c r="I30" s="66"/>
      <c r="J30" s="123">
        <f t="shared" si="4"/>
        <v>0</v>
      </c>
    </row>
    <row r="31" spans="1:11" ht="17.25" thickBot="1">
      <c r="A31" s="9">
        <v>6</v>
      </c>
      <c r="B31" s="10" t="s">
        <v>68</v>
      </c>
      <c r="C31" s="138">
        <f>SUM(C21-C11)</f>
        <v>0</v>
      </c>
      <c r="D31" s="138">
        <f>SUM(D21-D11)</f>
        <v>0</v>
      </c>
      <c r="E31" s="138">
        <f t="shared" ref="E31:H31" si="7">SUM(E21-E11)</f>
        <v>0</v>
      </c>
      <c r="F31" s="138">
        <f t="shared" si="7"/>
        <v>0</v>
      </c>
      <c r="G31" s="136">
        <f>SUM(G21-G11)</f>
        <v>0</v>
      </c>
      <c r="H31" s="139">
        <f t="shared" si="7"/>
        <v>0</v>
      </c>
      <c r="I31" s="112"/>
      <c r="J31" s="134">
        <f t="shared" si="4"/>
        <v>0</v>
      </c>
    </row>
    <row r="32" spans="1:11" ht="17.25" thickBot="1">
      <c r="A32" s="172" t="s">
        <v>70</v>
      </c>
      <c r="B32" s="174"/>
      <c r="C32" s="140">
        <f>SUBTOTAL(9,C25:C26,C28:C31)</f>
        <v>0</v>
      </c>
      <c r="D32" s="120">
        <f>SUBTOTAL(9,D26,D28:D31)</f>
        <v>0</v>
      </c>
      <c r="E32" s="120">
        <f t="shared" ref="E32:G32" si="8">SUBTOTAL(9,E26,E28:E31)</f>
        <v>0</v>
      </c>
      <c r="F32" s="120">
        <f t="shared" si="8"/>
        <v>0</v>
      </c>
      <c r="G32" s="120">
        <f t="shared" si="8"/>
        <v>0</v>
      </c>
      <c r="H32" s="120">
        <f>SUBTOTAL(9,H26,H28:H31)</f>
        <v>0</v>
      </c>
      <c r="I32" s="131">
        <f>I27</f>
        <v>0</v>
      </c>
      <c r="J32" s="125">
        <f>SUM(J25:J31)</f>
        <v>0</v>
      </c>
      <c r="K32" s="46">
        <f>SUM(C32:I32)</f>
        <v>0</v>
      </c>
    </row>
    <row r="33" spans="1:11" ht="16.5">
      <c r="K33" s="12"/>
    </row>
    <row r="34" spans="1:11" ht="16.5">
      <c r="K34" s="12"/>
    </row>
    <row r="35" spans="1:11" ht="15.75" thickBot="1">
      <c r="A35" s="37" t="s">
        <v>79</v>
      </c>
    </row>
    <row r="36" spans="1:11" ht="16.5">
      <c r="A36" s="195"/>
      <c r="B36" s="196"/>
      <c r="C36" s="38" t="s">
        <v>55</v>
      </c>
      <c r="D36" s="45" t="s">
        <v>78</v>
      </c>
      <c r="E36" s="185" t="s">
        <v>58</v>
      </c>
      <c r="F36" s="186"/>
    </row>
    <row r="37" spans="1:11" ht="16.5">
      <c r="A37" s="191" t="s">
        <v>56</v>
      </c>
      <c r="B37" s="192"/>
      <c r="C37" s="142">
        <f>SUMIF($J$25:$J$31,"&gt;=0",$J$25:$J$31)</f>
        <v>0</v>
      </c>
      <c r="D37" s="142">
        <f>$J$12</f>
        <v>0</v>
      </c>
      <c r="E37" s="187">
        <f>IFERROR($C$37/$D$37,0)</f>
        <v>0</v>
      </c>
      <c r="F37" s="188"/>
    </row>
    <row r="38" spans="1:11" ht="17.25" thickBot="1">
      <c r="A38" s="193" t="s">
        <v>57</v>
      </c>
      <c r="B38" s="194"/>
      <c r="C38" s="143">
        <f>SUMIF($C$32:$H$32,"&gt;=0",$C$32:$H$32)</f>
        <v>0</v>
      </c>
      <c r="D38" s="143">
        <f>SUM(C12:I12)</f>
        <v>0</v>
      </c>
      <c r="E38" s="189">
        <f>IFERROR($C$38/$D$38,0)</f>
        <v>0</v>
      </c>
      <c r="F38" s="190"/>
    </row>
    <row r="39" spans="1:11" ht="16.5">
      <c r="A39" s="11"/>
      <c r="B39" s="11"/>
      <c r="C39" s="11"/>
      <c r="D39" s="11"/>
      <c r="E39" s="11"/>
      <c r="F39" s="11"/>
      <c r="G39" s="11"/>
      <c r="H39" s="11"/>
      <c r="I39" s="11"/>
      <c r="J39" s="11"/>
    </row>
    <row r="40" spans="1:11" ht="16.5">
      <c r="A40" s="14"/>
      <c r="B40" s="14"/>
      <c r="C40" s="14"/>
      <c r="D40" s="11"/>
      <c r="E40" s="11"/>
      <c r="F40" s="11"/>
      <c r="G40" s="11"/>
      <c r="H40" s="11"/>
      <c r="I40" s="11"/>
      <c r="J40" s="11"/>
    </row>
    <row r="41" spans="1:11" ht="16.5">
      <c r="A41" s="15"/>
      <c r="B41" s="15"/>
      <c r="C41" s="16"/>
      <c r="D41" s="11"/>
      <c r="E41" s="11"/>
      <c r="F41" s="11"/>
      <c r="G41" s="11"/>
      <c r="H41" s="11"/>
      <c r="I41" s="11"/>
      <c r="J41" s="11"/>
    </row>
  </sheetData>
  <sheetProtection algorithmName="SHA-512" hashValue="YVPd3JBg8QqfXVRgE3De6QRdvX6dSdy0wN3q8nmsiYDBQfvujCAdWK+bipJKELt1fkHaQcsbstRPWVTlQMr/aw==" saltValue="ZGbCNWUraQSg0ySssQNmPw==" spinCount="100000" sheet="1" formatColumns="0" formatRows="0"/>
  <dataConsolidate/>
  <mergeCells count="21">
    <mergeCell ref="E36:F36"/>
    <mergeCell ref="E37:F37"/>
    <mergeCell ref="E38:F38"/>
    <mergeCell ref="A37:B37"/>
    <mergeCell ref="A38:B38"/>
    <mergeCell ref="A36:B36"/>
    <mergeCell ref="A1:J1"/>
    <mergeCell ref="A3:J3"/>
    <mergeCell ref="A13:J13"/>
    <mergeCell ref="A23:J23"/>
    <mergeCell ref="C2:J2"/>
    <mergeCell ref="A2:B2"/>
    <mergeCell ref="C7:H7"/>
    <mergeCell ref="C17:H17"/>
    <mergeCell ref="D15:I15"/>
    <mergeCell ref="D5:I5"/>
    <mergeCell ref="D25:I25"/>
    <mergeCell ref="A12:B12"/>
    <mergeCell ref="A22:B22"/>
    <mergeCell ref="A32:B32"/>
    <mergeCell ref="C27:H27"/>
  </mergeCells>
  <conditionalFormatting sqref="J22">
    <cfRule type="cellIs" dxfId="7" priority="4" stopIfTrue="1" operator="notEqual">
      <formula>$J$12</formula>
    </cfRule>
  </conditionalFormatting>
  <dataValidations count="5">
    <dataValidation type="whole" operator="equal" allowBlank="1" showInputMessage="1" showErrorMessage="1" error="Enter the value only in C15" sqref="D15:I15" xr:uid="{3D7A3F5A-F02A-47FB-9253-19F996E972FB}">
      <formula1>0</formula1>
    </dataValidation>
    <dataValidation type="whole" operator="equal" allowBlank="1" showInputMessage="1" showErrorMessage="1" error="Only for flat rate costs in BL2 - enter the value in I17" sqref="I16 I18:I21" xr:uid="{1E07D1EF-9BFF-4979-A295-A8ADD1015E48}">
      <formula1>0</formula1>
    </dataValidation>
    <dataValidation type="whole" operator="equal" allowBlank="1" showInputMessage="1" showErrorMessage="1" error="Enter the value only in C5" sqref="D5:I5" xr:uid="{12BA134F-7ECC-464D-B38A-01C9F8409E5F}">
      <formula1>0</formula1>
    </dataValidation>
    <dataValidation type="whole" operator="equal" allowBlank="1" showInputMessage="1" showErrorMessage="1" error="Only for flat rate costs in BL2 - enter the value in I7" sqref="I6 I8:I11" xr:uid="{C836EDDD-308E-42B7-9F28-BB9450EEC1C6}">
      <formula1>0</formula1>
    </dataValidation>
    <dataValidation type="decimal" operator="greaterThanOrEqual" allowBlank="1" showInputMessage="1" showErrorMessage="1" sqref="C8:H11 C5:C6 D6:H6 I7 D16:H16 I17 C15 C16 C18:H21" xr:uid="{59A45B0F-5C60-4B8B-B3D7-50D80FCBE007}">
      <formula1>0</formula1>
    </dataValidation>
  </dataValidations>
  <pageMargins left="0.19685039370078741" right="0.19685039370078741" top="0.55118110236220474" bottom="0.74803149606299213" header="0.31496062992125984" footer="0.31496062992125984"/>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22"/>
  <sheetViews>
    <sheetView view="pageBreakPreview" zoomScaleNormal="100" zoomScaleSheetLayoutView="100" workbookViewId="0">
      <selection activeCell="N78" sqref="N78"/>
    </sheetView>
  </sheetViews>
  <sheetFormatPr defaultColWidth="9" defaultRowHeight="12"/>
  <cols>
    <col min="1" max="1" width="11.75" style="61" customWidth="1"/>
    <col min="2" max="2" width="4.5" style="61" customWidth="1"/>
    <col min="3" max="3" width="9.875" style="61" customWidth="1"/>
    <col min="4" max="4" width="12.625" style="61" customWidth="1"/>
    <col min="5" max="18" width="9" style="61"/>
    <col min="19" max="24" width="3.5" style="61" hidden="1" customWidth="1"/>
    <col min="25" max="25" width="4.125" style="61" hidden="1" customWidth="1"/>
    <col min="26" max="16384" width="9" style="61"/>
  </cols>
  <sheetData>
    <row r="1" spans="1:14" ht="23.25" customHeight="1">
      <c r="A1" s="204" t="s">
        <v>44</v>
      </c>
      <c r="B1" s="205"/>
      <c r="C1" s="205"/>
      <c r="D1" s="205"/>
      <c r="E1" s="205"/>
      <c r="F1" s="205"/>
      <c r="G1" s="205"/>
      <c r="H1" s="205"/>
      <c r="I1" s="205"/>
      <c r="J1" s="205"/>
      <c r="K1" s="205"/>
      <c r="L1" s="205"/>
      <c r="M1" s="205"/>
      <c r="N1" s="68"/>
    </row>
    <row r="2" spans="1:14" ht="30" customHeight="1">
      <c r="A2" s="213" t="s">
        <v>4</v>
      </c>
      <c r="B2" s="214"/>
      <c r="C2" s="215"/>
      <c r="D2" s="206"/>
      <c r="E2" s="206"/>
      <c r="F2" s="206"/>
      <c r="G2" s="206"/>
      <c r="H2" s="206"/>
      <c r="I2" s="206"/>
      <c r="J2" s="206"/>
      <c r="K2" s="206"/>
      <c r="L2" s="206"/>
      <c r="M2" s="206"/>
      <c r="N2" s="79"/>
    </row>
    <row r="3" spans="1:14" ht="24" customHeight="1" thickBot="1">
      <c r="A3" s="207" t="s">
        <v>8</v>
      </c>
      <c r="B3" s="208"/>
      <c r="C3" s="208"/>
      <c r="D3" s="208"/>
      <c r="E3" s="208"/>
      <c r="F3" s="208"/>
      <c r="G3" s="208"/>
      <c r="H3" s="208"/>
      <c r="I3" s="208"/>
      <c r="J3" s="208"/>
      <c r="K3" s="208"/>
      <c r="L3" s="208"/>
      <c r="M3" s="208"/>
      <c r="N3" s="68"/>
    </row>
    <row r="4" spans="1:14">
      <c r="A4" s="242" t="s">
        <v>73</v>
      </c>
      <c r="B4" s="243"/>
      <c r="C4" s="243"/>
      <c r="D4" s="243"/>
      <c r="E4" s="243"/>
      <c r="F4" s="243"/>
      <c r="G4" s="243"/>
      <c r="H4" s="243"/>
      <c r="I4" s="243"/>
      <c r="J4" s="243"/>
      <c r="K4" s="243"/>
      <c r="L4" s="243"/>
      <c r="M4" s="244"/>
      <c r="N4" s="80"/>
    </row>
    <row r="5" spans="1:14">
      <c r="A5" s="239" t="str">
        <f>IF('Calculation of reallocation'!J12&lt;&gt;'Reallocation between partners'!K39,"Warning! Total budget by partners must be equal to total budget by work packages (in sheet Calculation of reallocation) !","")</f>
        <v/>
      </c>
      <c r="B5" s="240"/>
      <c r="C5" s="240"/>
      <c r="D5" s="240"/>
      <c r="E5" s="240"/>
      <c r="F5" s="240"/>
      <c r="G5" s="240"/>
      <c r="H5" s="240"/>
      <c r="I5" s="240"/>
      <c r="J5" s="240"/>
      <c r="K5" s="240"/>
      <c r="L5" s="240"/>
      <c r="M5" s="241"/>
      <c r="N5" s="71"/>
    </row>
    <row r="6" spans="1:14">
      <c r="A6" s="245"/>
      <c r="B6" s="246"/>
      <c r="C6" s="246"/>
      <c r="D6" s="246"/>
      <c r="E6" s="246"/>
      <c r="F6" s="246"/>
      <c r="G6" s="246"/>
      <c r="H6" s="246"/>
      <c r="I6" s="246"/>
      <c r="J6" s="246"/>
      <c r="K6" s="246"/>
      <c r="L6" s="246"/>
      <c r="M6" s="247"/>
      <c r="N6" s="71"/>
    </row>
    <row r="7" spans="1:14" ht="14.25" customHeight="1">
      <c r="A7" s="248"/>
      <c r="B7" s="249"/>
      <c r="C7" s="226" t="s">
        <v>85</v>
      </c>
      <c r="D7" s="252" t="s">
        <v>82</v>
      </c>
      <c r="E7" s="218" t="s">
        <v>60</v>
      </c>
      <c r="F7" s="218" t="s">
        <v>61</v>
      </c>
      <c r="G7" s="218" t="s">
        <v>62</v>
      </c>
      <c r="H7" s="218" t="s">
        <v>64</v>
      </c>
      <c r="I7" s="218" t="s">
        <v>63</v>
      </c>
      <c r="J7" s="224" t="s">
        <v>81</v>
      </c>
      <c r="K7" s="219" t="s">
        <v>10</v>
      </c>
      <c r="L7" s="220"/>
      <c r="M7" s="221"/>
      <c r="N7" s="81"/>
    </row>
    <row r="8" spans="1:14" ht="25.5" customHeight="1">
      <c r="A8" s="250"/>
      <c r="B8" s="251"/>
      <c r="C8" s="226"/>
      <c r="D8" s="252"/>
      <c r="E8" s="218"/>
      <c r="F8" s="218"/>
      <c r="G8" s="218"/>
      <c r="H8" s="218"/>
      <c r="I8" s="218"/>
      <c r="J8" s="225"/>
      <c r="K8" s="53" t="s">
        <v>11</v>
      </c>
      <c r="L8" s="54" t="s">
        <v>12</v>
      </c>
      <c r="M8" s="76" t="s">
        <v>83</v>
      </c>
      <c r="N8" s="81"/>
    </row>
    <row r="9" spans="1:14" ht="15" customHeight="1">
      <c r="A9" s="222" t="s">
        <v>13</v>
      </c>
      <c r="B9" s="223"/>
      <c r="C9" s="117"/>
      <c r="D9" s="159"/>
      <c r="E9" s="160"/>
      <c r="F9" s="160"/>
      <c r="G9" s="160"/>
      <c r="H9" s="160"/>
      <c r="I9" s="160"/>
      <c r="J9" s="160"/>
      <c r="K9" s="147">
        <f>SUM(D9:J9)</f>
        <v>0</v>
      </c>
      <c r="L9" s="55">
        <f>IF('Calculation of reallocation'!$J$12&lt;&gt;0,K9/'Calculation of reallocation'!$J$12,0)</f>
        <v>0</v>
      </c>
      <c r="M9" s="152">
        <f>ROUND(IF(K9&gt;0,K9*C9,0),2)</f>
        <v>0</v>
      </c>
      <c r="N9" s="82"/>
    </row>
    <row r="10" spans="1:14" ht="15" customHeight="1">
      <c r="A10" s="216" t="s">
        <v>14</v>
      </c>
      <c r="B10" s="217"/>
      <c r="C10" s="117"/>
      <c r="D10" s="159"/>
      <c r="E10" s="160"/>
      <c r="F10" s="160"/>
      <c r="G10" s="160"/>
      <c r="H10" s="160"/>
      <c r="I10" s="160"/>
      <c r="J10" s="160"/>
      <c r="K10" s="147">
        <f>SUM(D10:J10)</f>
        <v>0</v>
      </c>
      <c r="L10" s="55">
        <f>IF('Calculation of reallocation'!$J$12&lt;&gt;0,K10/'Calculation of reallocation'!$J$12,0)</f>
        <v>0</v>
      </c>
      <c r="M10" s="152">
        <f t="shared" ref="M10:M23" si="0">ROUND(IF(K10&gt;0,K10*C10,0),2)</f>
        <v>0</v>
      </c>
      <c r="N10" s="82"/>
    </row>
    <row r="11" spans="1:14" ht="15" customHeight="1">
      <c r="A11" s="216" t="s">
        <v>15</v>
      </c>
      <c r="B11" s="217"/>
      <c r="C11" s="117"/>
      <c r="D11" s="159"/>
      <c r="E11" s="160"/>
      <c r="F11" s="160"/>
      <c r="G11" s="160"/>
      <c r="H11" s="160"/>
      <c r="I11" s="160"/>
      <c r="J11" s="160"/>
      <c r="K11" s="147">
        <f>SUM(D11:J11)</f>
        <v>0</v>
      </c>
      <c r="L11" s="55">
        <f>IF('Calculation of reallocation'!$J$12&lt;&gt;0,K11/'Calculation of reallocation'!$J$12,0)</f>
        <v>0</v>
      </c>
      <c r="M11" s="152">
        <f t="shared" si="0"/>
        <v>0</v>
      </c>
      <c r="N11" s="82"/>
    </row>
    <row r="12" spans="1:14" ht="15" customHeight="1">
      <c r="A12" s="216" t="s">
        <v>16</v>
      </c>
      <c r="B12" s="217"/>
      <c r="C12" s="117"/>
      <c r="D12" s="159"/>
      <c r="E12" s="160"/>
      <c r="F12" s="160"/>
      <c r="G12" s="160"/>
      <c r="H12" s="160"/>
      <c r="I12" s="160"/>
      <c r="J12" s="160"/>
      <c r="K12" s="147">
        <f t="shared" ref="K12:K23" si="1">SUM(D12:J12)</f>
        <v>0</v>
      </c>
      <c r="L12" s="55">
        <f>IF('Calculation of reallocation'!$J$12&lt;&gt;0,K12/'Calculation of reallocation'!$J$12,0)</f>
        <v>0</v>
      </c>
      <c r="M12" s="152">
        <f t="shared" si="0"/>
        <v>0</v>
      </c>
      <c r="N12" s="82"/>
    </row>
    <row r="13" spans="1:14" ht="15" customHeight="1">
      <c r="A13" s="216" t="s">
        <v>17</v>
      </c>
      <c r="B13" s="217"/>
      <c r="C13" s="117"/>
      <c r="D13" s="159"/>
      <c r="E13" s="160"/>
      <c r="F13" s="160"/>
      <c r="G13" s="160"/>
      <c r="H13" s="160"/>
      <c r="I13" s="160"/>
      <c r="J13" s="160"/>
      <c r="K13" s="147">
        <f t="shared" si="1"/>
        <v>0</v>
      </c>
      <c r="L13" s="55">
        <f>IF('Calculation of reallocation'!$J$12&lt;&gt;0,K13/'Calculation of reallocation'!$J$12,0)</f>
        <v>0</v>
      </c>
      <c r="M13" s="152">
        <f t="shared" si="0"/>
        <v>0</v>
      </c>
      <c r="N13" s="82"/>
    </row>
    <row r="14" spans="1:14" ht="15" customHeight="1">
      <c r="A14" s="216" t="s">
        <v>18</v>
      </c>
      <c r="B14" s="217"/>
      <c r="C14" s="117"/>
      <c r="D14" s="159"/>
      <c r="E14" s="160"/>
      <c r="F14" s="160"/>
      <c r="G14" s="160"/>
      <c r="H14" s="160"/>
      <c r="I14" s="160"/>
      <c r="J14" s="160"/>
      <c r="K14" s="147">
        <f t="shared" si="1"/>
        <v>0</v>
      </c>
      <c r="L14" s="55">
        <f>IF('Calculation of reallocation'!$J$12&lt;&gt;0,K14/'Calculation of reallocation'!$J$12,0)</f>
        <v>0</v>
      </c>
      <c r="M14" s="152">
        <f t="shared" si="0"/>
        <v>0</v>
      </c>
      <c r="N14" s="82"/>
    </row>
    <row r="15" spans="1:14" ht="15" customHeight="1">
      <c r="A15" s="216" t="s">
        <v>19</v>
      </c>
      <c r="B15" s="217"/>
      <c r="C15" s="117"/>
      <c r="D15" s="159"/>
      <c r="E15" s="160"/>
      <c r="F15" s="160"/>
      <c r="G15" s="160"/>
      <c r="H15" s="160"/>
      <c r="I15" s="160"/>
      <c r="J15" s="160"/>
      <c r="K15" s="147">
        <f t="shared" si="1"/>
        <v>0</v>
      </c>
      <c r="L15" s="55">
        <f>IF('Calculation of reallocation'!$J$12&lt;&gt;0,K15/'Calculation of reallocation'!$J$12,0)</f>
        <v>0</v>
      </c>
      <c r="M15" s="152">
        <f t="shared" si="0"/>
        <v>0</v>
      </c>
      <c r="N15" s="82"/>
    </row>
    <row r="16" spans="1:14" ht="15" customHeight="1">
      <c r="A16" s="216" t="s">
        <v>20</v>
      </c>
      <c r="B16" s="217"/>
      <c r="C16" s="117"/>
      <c r="D16" s="159"/>
      <c r="E16" s="160"/>
      <c r="F16" s="160"/>
      <c r="G16" s="160"/>
      <c r="H16" s="160"/>
      <c r="I16" s="160"/>
      <c r="J16" s="160"/>
      <c r="K16" s="147">
        <f t="shared" si="1"/>
        <v>0</v>
      </c>
      <c r="L16" s="55">
        <f>IF('Calculation of reallocation'!$J$12&lt;&gt;0,K16/'Calculation of reallocation'!$J$12,0)</f>
        <v>0</v>
      </c>
      <c r="M16" s="152">
        <f t="shared" si="0"/>
        <v>0</v>
      </c>
      <c r="N16" s="82"/>
    </row>
    <row r="17" spans="1:14" ht="15" customHeight="1">
      <c r="A17" s="216" t="s">
        <v>21</v>
      </c>
      <c r="B17" s="217"/>
      <c r="C17" s="117"/>
      <c r="D17" s="159"/>
      <c r="E17" s="160"/>
      <c r="F17" s="160"/>
      <c r="G17" s="160"/>
      <c r="H17" s="160"/>
      <c r="I17" s="160"/>
      <c r="J17" s="160"/>
      <c r="K17" s="147">
        <f t="shared" si="1"/>
        <v>0</v>
      </c>
      <c r="L17" s="55">
        <f>IF('Calculation of reallocation'!$J$12&lt;&gt;0,K17/'Calculation of reallocation'!$J$12,0)</f>
        <v>0</v>
      </c>
      <c r="M17" s="152">
        <f t="shared" si="0"/>
        <v>0</v>
      </c>
      <c r="N17" s="82"/>
    </row>
    <row r="18" spans="1:14" ht="15" customHeight="1">
      <c r="A18" s="216" t="s">
        <v>22</v>
      </c>
      <c r="B18" s="217"/>
      <c r="C18" s="117"/>
      <c r="D18" s="159"/>
      <c r="E18" s="160"/>
      <c r="F18" s="160"/>
      <c r="G18" s="160"/>
      <c r="H18" s="160"/>
      <c r="I18" s="160"/>
      <c r="J18" s="160"/>
      <c r="K18" s="147">
        <f t="shared" si="1"/>
        <v>0</v>
      </c>
      <c r="L18" s="55">
        <f>IF('Calculation of reallocation'!$J$12&lt;&gt;0,K18/'Calculation of reallocation'!$J$12,0)</f>
        <v>0</v>
      </c>
      <c r="M18" s="152">
        <f t="shared" si="0"/>
        <v>0</v>
      </c>
      <c r="N18" s="82"/>
    </row>
    <row r="19" spans="1:14" ht="15" customHeight="1">
      <c r="A19" s="216" t="s">
        <v>23</v>
      </c>
      <c r="B19" s="217"/>
      <c r="C19" s="117"/>
      <c r="D19" s="159"/>
      <c r="E19" s="160"/>
      <c r="F19" s="160"/>
      <c r="G19" s="160"/>
      <c r="H19" s="160"/>
      <c r="I19" s="160"/>
      <c r="J19" s="160"/>
      <c r="K19" s="147">
        <f t="shared" si="1"/>
        <v>0</v>
      </c>
      <c r="L19" s="55">
        <f>IF('Calculation of reallocation'!$J$12&lt;&gt;0,K19/'Calculation of reallocation'!$J$12,0)</f>
        <v>0</v>
      </c>
      <c r="M19" s="152">
        <f t="shared" si="0"/>
        <v>0</v>
      </c>
      <c r="N19" s="82"/>
    </row>
    <row r="20" spans="1:14" ht="15" customHeight="1">
      <c r="A20" s="216" t="s">
        <v>24</v>
      </c>
      <c r="B20" s="217"/>
      <c r="C20" s="117"/>
      <c r="D20" s="159"/>
      <c r="E20" s="160"/>
      <c r="F20" s="160"/>
      <c r="G20" s="160"/>
      <c r="H20" s="160"/>
      <c r="I20" s="160"/>
      <c r="J20" s="160"/>
      <c r="K20" s="147">
        <f t="shared" si="1"/>
        <v>0</v>
      </c>
      <c r="L20" s="55">
        <f>IF('Calculation of reallocation'!$J$12&lt;&gt;0,K20/'Calculation of reallocation'!$J$12,0)</f>
        <v>0</v>
      </c>
      <c r="M20" s="152">
        <f t="shared" si="0"/>
        <v>0</v>
      </c>
      <c r="N20" s="82"/>
    </row>
    <row r="21" spans="1:14" ht="15" customHeight="1">
      <c r="A21" s="216" t="s">
        <v>25</v>
      </c>
      <c r="B21" s="217"/>
      <c r="C21" s="117"/>
      <c r="D21" s="159"/>
      <c r="E21" s="160"/>
      <c r="F21" s="160"/>
      <c r="G21" s="160"/>
      <c r="H21" s="160"/>
      <c r="I21" s="160"/>
      <c r="J21" s="160"/>
      <c r="K21" s="147">
        <f t="shared" si="1"/>
        <v>0</v>
      </c>
      <c r="L21" s="55">
        <f>IF('Calculation of reallocation'!$J$12&lt;&gt;0,K21/'Calculation of reallocation'!$J$12,0)</f>
        <v>0</v>
      </c>
      <c r="M21" s="152">
        <f t="shared" si="0"/>
        <v>0</v>
      </c>
      <c r="N21" s="82"/>
    </row>
    <row r="22" spans="1:14" ht="15" customHeight="1">
      <c r="A22" s="216" t="s">
        <v>26</v>
      </c>
      <c r="B22" s="217"/>
      <c r="C22" s="117"/>
      <c r="D22" s="161"/>
      <c r="E22" s="162"/>
      <c r="F22" s="163"/>
      <c r="G22" s="162"/>
      <c r="H22" s="162"/>
      <c r="I22" s="163"/>
      <c r="J22" s="163"/>
      <c r="K22" s="147">
        <f t="shared" si="1"/>
        <v>0</v>
      </c>
      <c r="L22" s="55">
        <f>IF('Calculation of reallocation'!$J$12&lt;&gt;0,K22/'Calculation of reallocation'!$J$12,0)</f>
        <v>0</v>
      </c>
      <c r="M22" s="152">
        <f t="shared" si="0"/>
        <v>0</v>
      </c>
      <c r="N22" s="82"/>
    </row>
    <row r="23" spans="1:14" ht="15" customHeight="1" thickBot="1">
      <c r="A23" s="216" t="s">
        <v>27</v>
      </c>
      <c r="B23" s="217"/>
      <c r="C23" s="117"/>
      <c r="D23" s="161"/>
      <c r="E23" s="162"/>
      <c r="F23" s="163"/>
      <c r="G23" s="162"/>
      <c r="H23" s="162"/>
      <c r="I23" s="163"/>
      <c r="J23" s="163"/>
      <c r="K23" s="147">
        <f t="shared" si="1"/>
        <v>0</v>
      </c>
      <c r="L23" s="55">
        <f>IF('Calculation of reallocation'!$J$12&lt;&gt;0,K23/'Calculation of reallocation'!$J$12,0)</f>
        <v>0</v>
      </c>
      <c r="M23" s="152">
        <f t="shared" si="0"/>
        <v>0</v>
      </c>
      <c r="N23" s="82"/>
    </row>
    <row r="24" spans="1:14" hidden="1">
      <c r="A24" s="216" t="s">
        <v>28</v>
      </c>
      <c r="B24" s="217"/>
      <c r="C24" s="70"/>
      <c r="D24" s="164"/>
      <c r="E24" s="164"/>
      <c r="F24" s="165"/>
      <c r="G24" s="164"/>
      <c r="H24" s="164"/>
      <c r="I24" s="165"/>
      <c r="J24" s="165"/>
      <c r="K24" s="147">
        <f t="shared" ref="K24:K38" si="2">SUM(D24:I24)</f>
        <v>0</v>
      </c>
      <c r="L24" s="77"/>
      <c r="M24" s="152">
        <f t="shared" ref="M24:M38" si="3">K24*(C24/100)</f>
        <v>0</v>
      </c>
      <c r="N24" s="82"/>
    </row>
    <row r="25" spans="1:14" hidden="1">
      <c r="A25" s="216" t="s">
        <v>29</v>
      </c>
      <c r="B25" s="217"/>
      <c r="C25" s="70"/>
      <c r="D25" s="164"/>
      <c r="E25" s="164"/>
      <c r="F25" s="165"/>
      <c r="G25" s="164"/>
      <c r="H25" s="164"/>
      <c r="I25" s="165"/>
      <c r="J25" s="165"/>
      <c r="K25" s="147">
        <f t="shared" si="2"/>
        <v>0</v>
      </c>
      <c r="L25" s="77"/>
      <c r="M25" s="152">
        <f t="shared" si="3"/>
        <v>0</v>
      </c>
      <c r="N25" s="82"/>
    </row>
    <row r="26" spans="1:14" hidden="1">
      <c r="A26" s="216" t="s">
        <v>30</v>
      </c>
      <c r="B26" s="217"/>
      <c r="C26" s="70"/>
      <c r="D26" s="164"/>
      <c r="E26" s="164"/>
      <c r="F26" s="165"/>
      <c r="G26" s="164"/>
      <c r="H26" s="164"/>
      <c r="I26" s="165"/>
      <c r="J26" s="165"/>
      <c r="K26" s="147">
        <f t="shared" si="2"/>
        <v>0</v>
      </c>
      <c r="L26" s="77"/>
      <c r="M26" s="152">
        <f t="shared" si="3"/>
        <v>0</v>
      </c>
      <c r="N26" s="82"/>
    </row>
    <row r="27" spans="1:14" hidden="1">
      <c r="A27" s="216" t="s">
        <v>31</v>
      </c>
      <c r="B27" s="217"/>
      <c r="C27" s="70"/>
      <c r="D27" s="164"/>
      <c r="E27" s="164"/>
      <c r="F27" s="165"/>
      <c r="G27" s="164"/>
      <c r="H27" s="164"/>
      <c r="I27" s="165"/>
      <c r="J27" s="165"/>
      <c r="K27" s="147">
        <f t="shared" si="2"/>
        <v>0</v>
      </c>
      <c r="L27" s="77"/>
      <c r="M27" s="152">
        <f t="shared" si="3"/>
        <v>0</v>
      </c>
      <c r="N27" s="82"/>
    </row>
    <row r="28" spans="1:14" hidden="1">
      <c r="A28" s="216" t="s">
        <v>32</v>
      </c>
      <c r="B28" s="217"/>
      <c r="C28" s="70"/>
      <c r="D28" s="164"/>
      <c r="E28" s="164"/>
      <c r="F28" s="165"/>
      <c r="G28" s="164"/>
      <c r="H28" s="164"/>
      <c r="I28" s="165"/>
      <c r="J28" s="165"/>
      <c r="K28" s="147">
        <f t="shared" si="2"/>
        <v>0</v>
      </c>
      <c r="L28" s="77"/>
      <c r="M28" s="152">
        <f t="shared" si="3"/>
        <v>0</v>
      </c>
      <c r="N28" s="82"/>
    </row>
    <row r="29" spans="1:14" hidden="1">
      <c r="A29" s="216" t="s">
        <v>33</v>
      </c>
      <c r="B29" s="217"/>
      <c r="C29" s="70"/>
      <c r="D29" s="164"/>
      <c r="E29" s="164"/>
      <c r="F29" s="165"/>
      <c r="G29" s="164"/>
      <c r="H29" s="164"/>
      <c r="I29" s="165"/>
      <c r="J29" s="165"/>
      <c r="K29" s="147">
        <f t="shared" si="2"/>
        <v>0</v>
      </c>
      <c r="L29" s="77"/>
      <c r="M29" s="152">
        <f t="shared" si="3"/>
        <v>0</v>
      </c>
      <c r="N29" s="82"/>
    </row>
    <row r="30" spans="1:14" hidden="1">
      <c r="A30" s="216" t="s">
        <v>34</v>
      </c>
      <c r="B30" s="217"/>
      <c r="C30" s="70"/>
      <c r="D30" s="164"/>
      <c r="E30" s="164"/>
      <c r="F30" s="165"/>
      <c r="G30" s="164"/>
      <c r="H30" s="164"/>
      <c r="I30" s="165"/>
      <c r="J30" s="165"/>
      <c r="K30" s="147">
        <f t="shared" si="2"/>
        <v>0</v>
      </c>
      <c r="L30" s="77"/>
      <c r="M30" s="152">
        <f t="shared" si="3"/>
        <v>0</v>
      </c>
      <c r="N30" s="82"/>
    </row>
    <row r="31" spans="1:14" hidden="1">
      <c r="A31" s="216" t="s">
        <v>35</v>
      </c>
      <c r="B31" s="217"/>
      <c r="C31" s="70"/>
      <c r="D31" s="164"/>
      <c r="E31" s="164"/>
      <c r="F31" s="165"/>
      <c r="G31" s="164"/>
      <c r="H31" s="164"/>
      <c r="I31" s="165"/>
      <c r="J31" s="165"/>
      <c r="K31" s="147">
        <f t="shared" si="2"/>
        <v>0</v>
      </c>
      <c r="L31" s="77"/>
      <c r="M31" s="152">
        <f t="shared" si="3"/>
        <v>0</v>
      </c>
      <c r="N31" s="82"/>
    </row>
    <row r="32" spans="1:14" hidden="1">
      <c r="A32" s="216" t="s">
        <v>36</v>
      </c>
      <c r="B32" s="217"/>
      <c r="C32" s="70"/>
      <c r="D32" s="164"/>
      <c r="E32" s="164"/>
      <c r="F32" s="165"/>
      <c r="G32" s="164"/>
      <c r="H32" s="164"/>
      <c r="I32" s="165"/>
      <c r="J32" s="165"/>
      <c r="K32" s="147">
        <f t="shared" si="2"/>
        <v>0</v>
      </c>
      <c r="L32" s="77"/>
      <c r="M32" s="152">
        <f t="shared" si="3"/>
        <v>0</v>
      </c>
      <c r="N32" s="82"/>
    </row>
    <row r="33" spans="1:26" hidden="1">
      <c r="A33" s="216" t="s">
        <v>37</v>
      </c>
      <c r="B33" s="217"/>
      <c r="C33" s="70"/>
      <c r="D33" s="164"/>
      <c r="E33" s="164"/>
      <c r="F33" s="165"/>
      <c r="G33" s="164"/>
      <c r="H33" s="164"/>
      <c r="I33" s="165"/>
      <c r="J33" s="165"/>
      <c r="K33" s="147">
        <f t="shared" si="2"/>
        <v>0</v>
      </c>
      <c r="L33" s="77"/>
      <c r="M33" s="152">
        <f t="shared" si="3"/>
        <v>0</v>
      </c>
      <c r="N33" s="82"/>
    </row>
    <row r="34" spans="1:26" hidden="1">
      <c r="A34" s="216" t="s">
        <v>38</v>
      </c>
      <c r="B34" s="217"/>
      <c r="C34" s="70"/>
      <c r="D34" s="164"/>
      <c r="E34" s="164"/>
      <c r="F34" s="165"/>
      <c r="G34" s="164"/>
      <c r="H34" s="164"/>
      <c r="I34" s="165"/>
      <c r="J34" s="165"/>
      <c r="K34" s="147">
        <f t="shared" si="2"/>
        <v>0</v>
      </c>
      <c r="L34" s="77"/>
      <c r="M34" s="152">
        <f t="shared" si="3"/>
        <v>0</v>
      </c>
      <c r="N34" s="82"/>
    </row>
    <row r="35" spans="1:26" hidden="1">
      <c r="A35" s="216" t="s">
        <v>39</v>
      </c>
      <c r="B35" s="217"/>
      <c r="C35" s="70"/>
      <c r="D35" s="164"/>
      <c r="E35" s="164"/>
      <c r="F35" s="165"/>
      <c r="G35" s="164"/>
      <c r="H35" s="164"/>
      <c r="I35" s="165"/>
      <c r="J35" s="165"/>
      <c r="K35" s="147">
        <f t="shared" si="2"/>
        <v>0</v>
      </c>
      <c r="L35" s="77"/>
      <c r="M35" s="152">
        <f t="shared" si="3"/>
        <v>0</v>
      </c>
      <c r="N35" s="82"/>
    </row>
    <row r="36" spans="1:26" hidden="1">
      <c r="A36" s="216" t="s">
        <v>40</v>
      </c>
      <c r="B36" s="217"/>
      <c r="C36" s="70"/>
      <c r="D36" s="164"/>
      <c r="E36" s="164"/>
      <c r="F36" s="165"/>
      <c r="G36" s="164"/>
      <c r="H36" s="164"/>
      <c r="I36" s="165"/>
      <c r="J36" s="165"/>
      <c r="K36" s="147">
        <f t="shared" si="2"/>
        <v>0</v>
      </c>
      <c r="L36" s="77"/>
      <c r="M36" s="152">
        <f t="shared" si="3"/>
        <v>0</v>
      </c>
      <c r="N36" s="82"/>
    </row>
    <row r="37" spans="1:26" hidden="1">
      <c r="A37" s="216" t="s">
        <v>41</v>
      </c>
      <c r="B37" s="217"/>
      <c r="C37" s="70"/>
      <c r="D37" s="164"/>
      <c r="E37" s="164"/>
      <c r="F37" s="165"/>
      <c r="G37" s="164"/>
      <c r="H37" s="164"/>
      <c r="I37" s="165"/>
      <c r="J37" s="165"/>
      <c r="K37" s="147">
        <f t="shared" si="2"/>
        <v>0</v>
      </c>
      <c r="L37" s="77"/>
      <c r="M37" s="152">
        <f t="shared" si="3"/>
        <v>0</v>
      </c>
      <c r="N37" s="82"/>
    </row>
    <row r="38" spans="1:26" hidden="1">
      <c r="A38" s="216" t="s">
        <v>42</v>
      </c>
      <c r="B38" s="217"/>
      <c r="C38" s="70"/>
      <c r="D38" s="164"/>
      <c r="E38" s="164"/>
      <c r="F38" s="165"/>
      <c r="G38" s="164"/>
      <c r="H38" s="164"/>
      <c r="I38" s="165"/>
      <c r="J38" s="165"/>
      <c r="K38" s="147">
        <f t="shared" si="2"/>
        <v>0</v>
      </c>
      <c r="L38" s="77"/>
      <c r="M38" s="153">
        <f t="shared" si="3"/>
        <v>0</v>
      </c>
      <c r="N38" s="82"/>
    </row>
    <row r="39" spans="1:26" ht="12.75" thickBot="1">
      <c r="A39" s="216" t="s">
        <v>43</v>
      </c>
      <c r="B39" s="227" t="s">
        <v>11</v>
      </c>
      <c r="C39" s="228"/>
      <c r="D39" s="166">
        <f>SUM(D9:D38)</f>
        <v>0</v>
      </c>
      <c r="E39" s="166">
        <f t="shared" ref="E39:J39" si="4">SUM(E9:E38)</f>
        <v>0</v>
      </c>
      <c r="F39" s="166">
        <f t="shared" si="4"/>
        <v>0</v>
      </c>
      <c r="G39" s="166">
        <f t="shared" si="4"/>
        <v>0</v>
      </c>
      <c r="H39" s="166">
        <f t="shared" si="4"/>
        <v>0</v>
      </c>
      <c r="I39" s="166">
        <f t="shared" si="4"/>
        <v>0</v>
      </c>
      <c r="J39" s="166">
        <f t="shared" si="4"/>
        <v>0</v>
      </c>
      <c r="K39" s="167">
        <f>SUM(K9:K38)</f>
        <v>0</v>
      </c>
      <c r="L39" s="56"/>
      <c r="M39" s="168">
        <f>SUM(M9:M23)</f>
        <v>0</v>
      </c>
      <c r="N39" s="83"/>
      <c r="S39" s="116">
        <f>'Calculation of reallocation'!C12</f>
        <v>0</v>
      </c>
      <c r="T39" s="116">
        <f>'Calculation of reallocation'!D12</f>
        <v>0</v>
      </c>
      <c r="U39" s="116">
        <f>'Calculation of reallocation'!E12</f>
        <v>0</v>
      </c>
      <c r="V39" s="116">
        <f>'Calculation of reallocation'!F12</f>
        <v>0</v>
      </c>
      <c r="W39" s="116">
        <f>'Calculation of reallocation'!G12</f>
        <v>0</v>
      </c>
      <c r="X39" s="116">
        <f>'Calculation of reallocation'!H12</f>
        <v>0</v>
      </c>
      <c r="Y39" s="116">
        <f>'Calculation of reallocation'!I12</f>
        <v>0</v>
      </c>
      <c r="Z39" s="116"/>
    </row>
    <row r="40" spans="1:26" ht="15" customHeight="1" thickBot="1">
      <c r="A40" s="238"/>
      <c r="B40" s="229" t="s">
        <v>12</v>
      </c>
      <c r="C40" s="230"/>
      <c r="D40" s="51">
        <f>IF('Calculation of reallocation'!$J$12&lt;&gt;0,D39/'Calculation of reallocation'!$J$12,0)</f>
        <v>0</v>
      </c>
      <c r="E40" s="51">
        <f>IF('Calculation of reallocation'!$J$12&lt;&gt;0,E39/'Calculation of reallocation'!$J$12,0)</f>
        <v>0</v>
      </c>
      <c r="F40" s="51">
        <f>IF('Calculation of reallocation'!$J$12&lt;&gt;0,F39/'Calculation of reallocation'!$J$12,0)</f>
        <v>0</v>
      </c>
      <c r="G40" s="51">
        <f>IF('Calculation of reallocation'!$J$12&lt;&gt;0,G39/'Calculation of reallocation'!$J$12,0)</f>
        <v>0</v>
      </c>
      <c r="H40" s="51">
        <f>IF('Calculation of reallocation'!$J$12&lt;&gt;0,H39/'Calculation of reallocation'!$J$12,0)</f>
        <v>0</v>
      </c>
      <c r="I40" s="51">
        <f>IF('Calculation of reallocation'!$J$12&lt;&gt;0,I39/'Calculation of reallocation'!$J$12,0)</f>
        <v>0</v>
      </c>
      <c r="J40" s="51">
        <f>IF('Calculation of reallocation'!$J$12&lt;&gt;0,J39/'Calculation of reallocation'!$J$12,0)</f>
        <v>0</v>
      </c>
      <c r="K40" s="57">
        <f>IF('Calculation of reallocation'!$J$12&lt;&gt;0,K39/'Calculation of reallocation'!$J$12,0)</f>
        <v>0</v>
      </c>
      <c r="L40" s="58"/>
      <c r="M40" s="113"/>
      <c r="N40" s="83"/>
    </row>
    <row r="41" spans="1:26" ht="29.25" customHeight="1" thickBot="1">
      <c r="A41" s="264" t="s">
        <v>9</v>
      </c>
      <c r="B41" s="265"/>
      <c r="C41" s="265"/>
      <c r="D41" s="265"/>
      <c r="E41" s="265"/>
      <c r="F41" s="265"/>
      <c r="G41" s="265"/>
      <c r="H41" s="265"/>
      <c r="I41" s="265"/>
      <c r="J41" s="265"/>
      <c r="K41" s="265"/>
      <c r="L41" s="265"/>
      <c r="M41" s="265"/>
      <c r="N41" s="68"/>
    </row>
    <row r="42" spans="1:26">
      <c r="A42" s="231" t="s">
        <v>73</v>
      </c>
      <c r="B42" s="232"/>
      <c r="C42" s="232"/>
      <c r="D42" s="232"/>
      <c r="E42" s="232"/>
      <c r="F42" s="232"/>
      <c r="G42" s="232"/>
      <c r="H42" s="232"/>
      <c r="I42" s="232"/>
      <c r="J42" s="232"/>
      <c r="K42" s="232"/>
      <c r="L42" s="232"/>
      <c r="M42" s="233"/>
      <c r="N42" s="84"/>
    </row>
    <row r="43" spans="1:26">
      <c r="A43" s="239" t="str">
        <f>IF('Calculation of reallocation'!J22&lt;&gt;'Reallocation between partners'!K77,"Warning! New total budget by Partners must be equal to new total budget by Work Packages (in sheet Calculation of reallocation) !","")</f>
        <v/>
      </c>
      <c r="B43" s="240"/>
      <c r="C43" s="240"/>
      <c r="D43" s="240"/>
      <c r="E43" s="240"/>
      <c r="F43" s="240"/>
      <c r="G43" s="240"/>
      <c r="H43" s="240"/>
      <c r="I43" s="240"/>
      <c r="J43" s="240"/>
      <c r="K43" s="240"/>
      <c r="L43" s="240"/>
      <c r="M43" s="241"/>
      <c r="N43" s="71"/>
    </row>
    <row r="44" spans="1:26">
      <c r="A44" s="253"/>
      <c r="B44" s="254"/>
      <c r="C44" s="254"/>
      <c r="D44" s="254"/>
      <c r="E44" s="254"/>
      <c r="F44" s="254"/>
      <c r="G44" s="254"/>
      <c r="H44" s="254"/>
      <c r="I44" s="254"/>
      <c r="J44" s="254"/>
      <c r="K44" s="254"/>
      <c r="L44" s="254"/>
      <c r="M44" s="255"/>
      <c r="N44" s="75"/>
    </row>
    <row r="45" spans="1:26" ht="14.25" customHeight="1">
      <c r="A45" s="234"/>
      <c r="B45" s="235"/>
      <c r="C45" s="73"/>
      <c r="D45" s="218" t="s">
        <v>82</v>
      </c>
      <c r="E45" s="218" t="s">
        <v>60</v>
      </c>
      <c r="F45" s="218" t="s">
        <v>61</v>
      </c>
      <c r="G45" s="218" t="s">
        <v>62</v>
      </c>
      <c r="H45" s="218" t="s">
        <v>64</v>
      </c>
      <c r="I45" s="218" t="s">
        <v>63</v>
      </c>
      <c r="J45" s="224" t="s">
        <v>81</v>
      </c>
      <c r="K45" s="256" t="s">
        <v>10</v>
      </c>
      <c r="L45" s="257"/>
      <c r="M45" s="258"/>
      <c r="N45" s="85"/>
    </row>
    <row r="46" spans="1:26" ht="28.5" customHeight="1">
      <c r="A46" s="236"/>
      <c r="B46" s="237"/>
      <c r="C46" s="74"/>
      <c r="D46" s="218"/>
      <c r="E46" s="218"/>
      <c r="F46" s="218"/>
      <c r="G46" s="218"/>
      <c r="H46" s="218"/>
      <c r="I46" s="218"/>
      <c r="J46" s="225"/>
      <c r="K46" s="47" t="s">
        <v>11</v>
      </c>
      <c r="L46" s="48" t="s">
        <v>12</v>
      </c>
      <c r="M46" s="72" t="s">
        <v>83</v>
      </c>
      <c r="N46" s="85"/>
    </row>
    <row r="47" spans="1:26" ht="15" customHeight="1">
      <c r="A47" s="211" t="s">
        <v>13</v>
      </c>
      <c r="B47" s="212"/>
      <c r="C47" s="108">
        <f>C9</f>
        <v>0</v>
      </c>
      <c r="D47" s="144"/>
      <c r="E47" s="144"/>
      <c r="F47" s="145"/>
      <c r="G47" s="146"/>
      <c r="H47" s="146"/>
      <c r="I47" s="145"/>
      <c r="J47" s="145"/>
      <c r="K47" s="147">
        <f>SUM(D47:J47)</f>
        <v>0</v>
      </c>
      <c r="L47" s="49">
        <f>IF('Calculation of reallocation'!$J$12&lt;&gt;0,K47/'Calculation of reallocation'!$J$12,0)</f>
        <v>0</v>
      </c>
      <c r="M47" s="169">
        <f>ROUND(IF(K47&gt;0,K47*C47,0),2)</f>
        <v>0</v>
      </c>
      <c r="N47" s="86"/>
    </row>
    <row r="48" spans="1:26" ht="15" customHeight="1">
      <c r="A48" s="209" t="s">
        <v>14</v>
      </c>
      <c r="B48" s="210"/>
      <c r="C48" s="108">
        <f t="shared" ref="C48:C61" si="5">C10</f>
        <v>0</v>
      </c>
      <c r="D48" s="144"/>
      <c r="E48" s="144"/>
      <c r="F48" s="145"/>
      <c r="G48" s="146"/>
      <c r="H48" s="146"/>
      <c r="I48" s="145"/>
      <c r="J48" s="145"/>
      <c r="K48" s="147">
        <f t="shared" ref="K48:K61" si="6">SUM(D48:J48)</f>
        <v>0</v>
      </c>
      <c r="L48" s="49">
        <f>IF('Calculation of reallocation'!$J$12&lt;&gt;0,K48/'Calculation of reallocation'!$J$12,0)</f>
        <v>0</v>
      </c>
      <c r="M48" s="169">
        <f t="shared" ref="M48:M61" si="7">ROUND(IF(K48&gt;0,K48*C48,0),2)</f>
        <v>0</v>
      </c>
      <c r="N48" s="86"/>
    </row>
    <row r="49" spans="1:14" ht="15" customHeight="1">
      <c r="A49" s="209" t="s">
        <v>15</v>
      </c>
      <c r="B49" s="210"/>
      <c r="C49" s="108">
        <f t="shared" si="5"/>
        <v>0</v>
      </c>
      <c r="D49" s="144"/>
      <c r="E49" s="144"/>
      <c r="F49" s="145"/>
      <c r="G49" s="146"/>
      <c r="H49" s="146"/>
      <c r="I49" s="145"/>
      <c r="J49" s="145"/>
      <c r="K49" s="147">
        <f t="shared" si="6"/>
        <v>0</v>
      </c>
      <c r="L49" s="49">
        <f>IF('Calculation of reallocation'!$J$12&lt;&gt;0,K49/'Calculation of reallocation'!$J$12,0)</f>
        <v>0</v>
      </c>
      <c r="M49" s="169">
        <f>ROUND(IF(K49&gt;0,K49*C49,0),2)</f>
        <v>0</v>
      </c>
      <c r="N49" s="86"/>
    </row>
    <row r="50" spans="1:14" ht="15" customHeight="1">
      <c r="A50" s="209" t="s">
        <v>16</v>
      </c>
      <c r="B50" s="210"/>
      <c r="C50" s="108">
        <f t="shared" si="5"/>
        <v>0</v>
      </c>
      <c r="D50" s="144"/>
      <c r="E50" s="144"/>
      <c r="F50" s="145"/>
      <c r="G50" s="146"/>
      <c r="H50" s="146"/>
      <c r="I50" s="145"/>
      <c r="J50" s="145"/>
      <c r="K50" s="147">
        <f t="shared" si="6"/>
        <v>0</v>
      </c>
      <c r="L50" s="49">
        <f>IF('Calculation of reallocation'!$J$12&lt;&gt;0,K50/'Calculation of reallocation'!$J$12,0)</f>
        <v>0</v>
      </c>
      <c r="M50" s="169">
        <f t="shared" si="7"/>
        <v>0</v>
      </c>
      <c r="N50" s="86"/>
    </row>
    <row r="51" spans="1:14" ht="15" customHeight="1">
      <c r="A51" s="209" t="s">
        <v>17</v>
      </c>
      <c r="B51" s="210"/>
      <c r="C51" s="108">
        <f t="shared" si="5"/>
        <v>0</v>
      </c>
      <c r="D51" s="144"/>
      <c r="E51" s="144"/>
      <c r="F51" s="145"/>
      <c r="G51" s="146"/>
      <c r="H51" s="146"/>
      <c r="I51" s="145"/>
      <c r="J51" s="145"/>
      <c r="K51" s="147">
        <f t="shared" si="6"/>
        <v>0</v>
      </c>
      <c r="L51" s="49">
        <f>IF('Calculation of reallocation'!$J$12&lt;&gt;0,K51/'Calculation of reallocation'!$J$12,0)</f>
        <v>0</v>
      </c>
      <c r="M51" s="169">
        <f t="shared" si="7"/>
        <v>0</v>
      </c>
      <c r="N51" s="86"/>
    </row>
    <row r="52" spans="1:14" ht="15" customHeight="1">
      <c r="A52" s="209" t="s">
        <v>18</v>
      </c>
      <c r="B52" s="210"/>
      <c r="C52" s="108">
        <f t="shared" si="5"/>
        <v>0</v>
      </c>
      <c r="D52" s="148"/>
      <c r="E52" s="148"/>
      <c r="F52" s="149"/>
      <c r="G52" s="146"/>
      <c r="H52" s="146"/>
      <c r="I52" s="149"/>
      <c r="J52" s="149"/>
      <c r="K52" s="147">
        <f t="shared" si="6"/>
        <v>0</v>
      </c>
      <c r="L52" s="49">
        <f>IF('Calculation of reallocation'!$J$12&lt;&gt;0,K52/'Calculation of reallocation'!$J$12,0)</f>
        <v>0</v>
      </c>
      <c r="M52" s="169">
        <f t="shared" si="7"/>
        <v>0</v>
      </c>
      <c r="N52" s="86"/>
    </row>
    <row r="53" spans="1:14" ht="15" customHeight="1">
      <c r="A53" s="209" t="s">
        <v>19</v>
      </c>
      <c r="B53" s="210"/>
      <c r="C53" s="108">
        <f t="shared" si="5"/>
        <v>0</v>
      </c>
      <c r="D53" s="148"/>
      <c r="E53" s="148"/>
      <c r="F53" s="149"/>
      <c r="G53" s="146"/>
      <c r="H53" s="146"/>
      <c r="I53" s="149"/>
      <c r="J53" s="149"/>
      <c r="K53" s="147">
        <f t="shared" si="6"/>
        <v>0</v>
      </c>
      <c r="L53" s="49">
        <f>IF('Calculation of reallocation'!$J$12&lt;&gt;0,K53/'Calculation of reallocation'!$J$12,0)</f>
        <v>0</v>
      </c>
      <c r="M53" s="169">
        <f t="shared" si="7"/>
        <v>0</v>
      </c>
      <c r="N53" s="86"/>
    </row>
    <row r="54" spans="1:14" ht="15" customHeight="1">
      <c r="A54" s="209" t="s">
        <v>20</v>
      </c>
      <c r="B54" s="210"/>
      <c r="C54" s="108">
        <f>C16</f>
        <v>0</v>
      </c>
      <c r="D54" s="148"/>
      <c r="E54" s="148"/>
      <c r="F54" s="149"/>
      <c r="G54" s="146"/>
      <c r="H54" s="146"/>
      <c r="I54" s="149"/>
      <c r="J54" s="149"/>
      <c r="K54" s="147">
        <f t="shared" si="6"/>
        <v>0</v>
      </c>
      <c r="L54" s="49">
        <f>IF('Calculation of reallocation'!$J$12&lt;&gt;0,K54/'Calculation of reallocation'!$J$12,0)</f>
        <v>0</v>
      </c>
      <c r="M54" s="169">
        <f t="shared" si="7"/>
        <v>0</v>
      </c>
      <c r="N54" s="86"/>
    </row>
    <row r="55" spans="1:14" ht="15" customHeight="1">
      <c r="A55" s="209" t="s">
        <v>21</v>
      </c>
      <c r="B55" s="210"/>
      <c r="C55" s="108">
        <f t="shared" si="5"/>
        <v>0</v>
      </c>
      <c r="D55" s="148"/>
      <c r="E55" s="148"/>
      <c r="F55" s="149"/>
      <c r="G55" s="146"/>
      <c r="H55" s="146"/>
      <c r="I55" s="149"/>
      <c r="J55" s="149"/>
      <c r="K55" s="147">
        <f t="shared" si="6"/>
        <v>0</v>
      </c>
      <c r="L55" s="49">
        <f>IF('Calculation of reallocation'!$J$12&lt;&gt;0,K55/'Calculation of reallocation'!$J$12,0)</f>
        <v>0</v>
      </c>
      <c r="M55" s="169">
        <f t="shared" si="7"/>
        <v>0</v>
      </c>
      <c r="N55" s="86"/>
    </row>
    <row r="56" spans="1:14" ht="15" customHeight="1">
      <c r="A56" s="209" t="s">
        <v>22</v>
      </c>
      <c r="B56" s="210"/>
      <c r="C56" s="108">
        <f t="shared" si="5"/>
        <v>0</v>
      </c>
      <c r="D56" s="148"/>
      <c r="E56" s="148"/>
      <c r="F56" s="149"/>
      <c r="G56" s="146"/>
      <c r="H56" s="146"/>
      <c r="I56" s="149"/>
      <c r="J56" s="149"/>
      <c r="K56" s="147">
        <f t="shared" si="6"/>
        <v>0</v>
      </c>
      <c r="L56" s="49">
        <f>IF('Calculation of reallocation'!$J$12&lt;&gt;0,K56/'Calculation of reallocation'!$J$12,0)</f>
        <v>0</v>
      </c>
      <c r="M56" s="169">
        <f t="shared" si="7"/>
        <v>0</v>
      </c>
      <c r="N56" s="86"/>
    </row>
    <row r="57" spans="1:14" ht="15" customHeight="1">
      <c r="A57" s="209" t="s">
        <v>23</v>
      </c>
      <c r="B57" s="210"/>
      <c r="C57" s="108">
        <f t="shared" si="5"/>
        <v>0</v>
      </c>
      <c r="D57" s="148"/>
      <c r="E57" s="148"/>
      <c r="F57" s="149"/>
      <c r="G57" s="146"/>
      <c r="H57" s="146"/>
      <c r="I57" s="149"/>
      <c r="J57" s="149"/>
      <c r="K57" s="147">
        <f t="shared" si="6"/>
        <v>0</v>
      </c>
      <c r="L57" s="49">
        <f>IF('Calculation of reallocation'!$J$12&lt;&gt;0,K57/'Calculation of reallocation'!$J$12,0)</f>
        <v>0</v>
      </c>
      <c r="M57" s="169">
        <f t="shared" si="7"/>
        <v>0</v>
      </c>
      <c r="N57" s="86"/>
    </row>
    <row r="58" spans="1:14" ht="15" customHeight="1">
      <c r="A58" s="209" t="s">
        <v>24</v>
      </c>
      <c r="B58" s="210"/>
      <c r="C58" s="108">
        <f t="shared" si="5"/>
        <v>0</v>
      </c>
      <c r="D58" s="148"/>
      <c r="E58" s="148"/>
      <c r="F58" s="149"/>
      <c r="G58" s="146"/>
      <c r="H58" s="146"/>
      <c r="I58" s="149"/>
      <c r="J58" s="149"/>
      <c r="K58" s="147">
        <f t="shared" si="6"/>
        <v>0</v>
      </c>
      <c r="L58" s="49">
        <f>IF('Calculation of reallocation'!$J$12&lt;&gt;0,K58/'Calculation of reallocation'!$J$12,0)</f>
        <v>0</v>
      </c>
      <c r="M58" s="169">
        <f t="shared" si="7"/>
        <v>0</v>
      </c>
      <c r="N58" s="86"/>
    </row>
    <row r="59" spans="1:14" ht="15" customHeight="1">
      <c r="A59" s="209" t="s">
        <v>25</v>
      </c>
      <c r="B59" s="210"/>
      <c r="C59" s="108">
        <f t="shared" si="5"/>
        <v>0</v>
      </c>
      <c r="D59" s="148"/>
      <c r="E59" s="148"/>
      <c r="F59" s="149"/>
      <c r="G59" s="146"/>
      <c r="H59" s="146"/>
      <c r="I59" s="149"/>
      <c r="J59" s="149"/>
      <c r="K59" s="147">
        <f t="shared" si="6"/>
        <v>0</v>
      </c>
      <c r="L59" s="49">
        <f>IF('Calculation of reallocation'!$J$12&lt;&gt;0,K59/'Calculation of reallocation'!$J$12,0)</f>
        <v>0</v>
      </c>
      <c r="M59" s="169">
        <f t="shared" si="7"/>
        <v>0</v>
      </c>
      <c r="N59" s="86"/>
    </row>
    <row r="60" spans="1:14" ht="15" customHeight="1">
      <c r="A60" s="209" t="s">
        <v>26</v>
      </c>
      <c r="B60" s="210"/>
      <c r="C60" s="108">
        <f t="shared" si="5"/>
        <v>0</v>
      </c>
      <c r="D60" s="148"/>
      <c r="E60" s="148"/>
      <c r="F60" s="149"/>
      <c r="G60" s="146"/>
      <c r="H60" s="146"/>
      <c r="I60" s="149"/>
      <c r="J60" s="149"/>
      <c r="K60" s="147">
        <f t="shared" si="6"/>
        <v>0</v>
      </c>
      <c r="L60" s="49">
        <f>IF('Calculation of reallocation'!$J$12&lt;&gt;0,K60/'Calculation of reallocation'!$J$12,0)</f>
        <v>0</v>
      </c>
      <c r="M60" s="169">
        <f t="shared" si="7"/>
        <v>0</v>
      </c>
      <c r="N60" s="86"/>
    </row>
    <row r="61" spans="1:14" ht="15" customHeight="1" thickBot="1">
      <c r="A61" s="209" t="s">
        <v>27</v>
      </c>
      <c r="B61" s="210"/>
      <c r="C61" s="108">
        <f t="shared" si="5"/>
        <v>0</v>
      </c>
      <c r="D61" s="148"/>
      <c r="E61" s="148"/>
      <c r="F61" s="149"/>
      <c r="G61" s="146"/>
      <c r="H61" s="146"/>
      <c r="I61" s="149"/>
      <c r="J61" s="149"/>
      <c r="K61" s="147">
        <f t="shared" si="6"/>
        <v>0</v>
      </c>
      <c r="L61" s="49">
        <f>IF('Calculation of reallocation'!$J$12&lt;&gt;0,K61/'Calculation of reallocation'!$J$12,0)</f>
        <v>0</v>
      </c>
      <c r="M61" s="169">
        <f t="shared" si="7"/>
        <v>0</v>
      </c>
      <c r="N61" s="86"/>
    </row>
    <row r="62" spans="1:14" hidden="1">
      <c r="A62" s="209" t="s">
        <v>28</v>
      </c>
      <c r="B62" s="210"/>
      <c r="C62" s="69"/>
      <c r="D62" s="148"/>
      <c r="E62" s="148"/>
      <c r="F62" s="149"/>
      <c r="G62" s="146"/>
      <c r="H62" s="146"/>
      <c r="I62" s="149"/>
      <c r="J62" s="149"/>
      <c r="K62" s="147">
        <f t="shared" ref="K62:K76" si="8">SUM(D62:I62)</f>
        <v>0</v>
      </c>
      <c r="L62" s="77"/>
      <c r="M62" s="152">
        <f t="shared" ref="M62:M76" si="9">K62*(C62/100)</f>
        <v>0</v>
      </c>
      <c r="N62" s="86"/>
    </row>
    <row r="63" spans="1:14" hidden="1">
      <c r="A63" s="209" t="s">
        <v>29</v>
      </c>
      <c r="B63" s="210"/>
      <c r="C63" s="69"/>
      <c r="D63" s="148"/>
      <c r="E63" s="148"/>
      <c r="F63" s="149"/>
      <c r="G63" s="146"/>
      <c r="H63" s="146"/>
      <c r="I63" s="149"/>
      <c r="J63" s="149"/>
      <c r="K63" s="147">
        <f t="shared" si="8"/>
        <v>0</v>
      </c>
      <c r="L63" s="77"/>
      <c r="M63" s="152">
        <f t="shared" si="9"/>
        <v>0</v>
      </c>
      <c r="N63" s="86"/>
    </row>
    <row r="64" spans="1:14" hidden="1">
      <c r="A64" s="209" t="s">
        <v>30</v>
      </c>
      <c r="B64" s="210"/>
      <c r="C64" s="69"/>
      <c r="D64" s="148"/>
      <c r="E64" s="148"/>
      <c r="F64" s="149"/>
      <c r="G64" s="146"/>
      <c r="H64" s="146"/>
      <c r="I64" s="149"/>
      <c r="J64" s="149"/>
      <c r="K64" s="147">
        <f t="shared" si="8"/>
        <v>0</v>
      </c>
      <c r="L64" s="77"/>
      <c r="M64" s="152">
        <f t="shared" si="9"/>
        <v>0</v>
      </c>
      <c r="N64" s="86"/>
    </row>
    <row r="65" spans="1:25" hidden="1">
      <c r="A65" s="209" t="s">
        <v>31</v>
      </c>
      <c r="B65" s="210"/>
      <c r="C65" s="69"/>
      <c r="D65" s="148"/>
      <c r="E65" s="148"/>
      <c r="F65" s="149"/>
      <c r="G65" s="146"/>
      <c r="H65" s="146"/>
      <c r="I65" s="149"/>
      <c r="J65" s="149"/>
      <c r="K65" s="147">
        <f t="shared" si="8"/>
        <v>0</v>
      </c>
      <c r="L65" s="77"/>
      <c r="M65" s="152">
        <f t="shared" si="9"/>
        <v>0</v>
      </c>
      <c r="N65" s="86"/>
    </row>
    <row r="66" spans="1:25" hidden="1">
      <c r="A66" s="209" t="s">
        <v>32</v>
      </c>
      <c r="B66" s="210"/>
      <c r="C66" s="69"/>
      <c r="D66" s="148"/>
      <c r="E66" s="148"/>
      <c r="F66" s="149"/>
      <c r="G66" s="146"/>
      <c r="H66" s="146"/>
      <c r="I66" s="149"/>
      <c r="J66" s="149"/>
      <c r="K66" s="147">
        <f t="shared" si="8"/>
        <v>0</v>
      </c>
      <c r="L66" s="77"/>
      <c r="M66" s="152">
        <f t="shared" si="9"/>
        <v>0</v>
      </c>
      <c r="N66" s="86"/>
    </row>
    <row r="67" spans="1:25" hidden="1">
      <c r="A67" s="209" t="s">
        <v>33</v>
      </c>
      <c r="B67" s="210"/>
      <c r="C67" s="69"/>
      <c r="D67" s="148"/>
      <c r="E67" s="148"/>
      <c r="F67" s="149"/>
      <c r="G67" s="146"/>
      <c r="H67" s="146"/>
      <c r="I67" s="149"/>
      <c r="J67" s="149"/>
      <c r="K67" s="147">
        <f t="shared" si="8"/>
        <v>0</v>
      </c>
      <c r="L67" s="77"/>
      <c r="M67" s="152">
        <f t="shared" si="9"/>
        <v>0</v>
      </c>
      <c r="N67" s="86"/>
    </row>
    <row r="68" spans="1:25" hidden="1">
      <c r="A68" s="209" t="s">
        <v>34</v>
      </c>
      <c r="B68" s="210"/>
      <c r="C68" s="69"/>
      <c r="D68" s="148"/>
      <c r="E68" s="148"/>
      <c r="F68" s="149"/>
      <c r="G68" s="146"/>
      <c r="H68" s="146"/>
      <c r="I68" s="149"/>
      <c r="J68" s="149"/>
      <c r="K68" s="147">
        <f t="shared" si="8"/>
        <v>0</v>
      </c>
      <c r="L68" s="77"/>
      <c r="M68" s="152">
        <f t="shared" si="9"/>
        <v>0</v>
      </c>
      <c r="N68" s="86"/>
    </row>
    <row r="69" spans="1:25" hidden="1">
      <c r="A69" s="209" t="s">
        <v>35</v>
      </c>
      <c r="B69" s="210"/>
      <c r="C69" s="69"/>
      <c r="D69" s="148"/>
      <c r="E69" s="148"/>
      <c r="F69" s="149"/>
      <c r="G69" s="146"/>
      <c r="H69" s="146"/>
      <c r="I69" s="149"/>
      <c r="J69" s="149"/>
      <c r="K69" s="147">
        <f t="shared" si="8"/>
        <v>0</v>
      </c>
      <c r="L69" s="77"/>
      <c r="M69" s="152">
        <f t="shared" si="9"/>
        <v>0</v>
      </c>
      <c r="N69" s="86"/>
    </row>
    <row r="70" spans="1:25" hidden="1">
      <c r="A70" s="209" t="s">
        <v>36</v>
      </c>
      <c r="B70" s="210"/>
      <c r="C70" s="69"/>
      <c r="D70" s="148"/>
      <c r="E70" s="148"/>
      <c r="F70" s="149"/>
      <c r="G70" s="146"/>
      <c r="H70" s="146"/>
      <c r="I70" s="149"/>
      <c r="J70" s="149"/>
      <c r="K70" s="147">
        <f t="shared" si="8"/>
        <v>0</v>
      </c>
      <c r="L70" s="77"/>
      <c r="M70" s="152">
        <f t="shared" si="9"/>
        <v>0</v>
      </c>
      <c r="N70" s="86"/>
    </row>
    <row r="71" spans="1:25" hidden="1">
      <c r="A71" s="209" t="s">
        <v>37</v>
      </c>
      <c r="B71" s="210"/>
      <c r="C71" s="69"/>
      <c r="D71" s="148"/>
      <c r="E71" s="148"/>
      <c r="F71" s="149"/>
      <c r="G71" s="146"/>
      <c r="H71" s="146"/>
      <c r="I71" s="149"/>
      <c r="J71" s="149"/>
      <c r="K71" s="147">
        <f t="shared" si="8"/>
        <v>0</v>
      </c>
      <c r="L71" s="77"/>
      <c r="M71" s="152">
        <f t="shared" si="9"/>
        <v>0</v>
      </c>
      <c r="N71" s="86"/>
    </row>
    <row r="72" spans="1:25" hidden="1">
      <c r="A72" s="209" t="s">
        <v>38</v>
      </c>
      <c r="B72" s="210"/>
      <c r="C72" s="69"/>
      <c r="D72" s="148"/>
      <c r="E72" s="148"/>
      <c r="F72" s="149"/>
      <c r="G72" s="146"/>
      <c r="H72" s="146"/>
      <c r="I72" s="149"/>
      <c r="J72" s="149"/>
      <c r="K72" s="147">
        <f t="shared" si="8"/>
        <v>0</v>
      </c>
      <c r="L72" s="77"/>
      <c r="M72" s="152">
        <f t="shared" si="9"/>
        <v>0</v>
      </c>
      <c r="N72" s="86"/>
    </row>
    <row r="73" spans="1:25" hidden="1">
      <c r="A73" s="209" t="s">
        <v>39</v>
      </c>
      <c r="B73" s="210"/>
      <c r="C73" s="69"/>
      <c r="D73" s="148"/>
      <c r="E73" s="148"/>
      <c r="F73" s="149"/>
      <c r="G73" s="146"/>
      <c r="H73" s="146"/>
      <c r="I73" s="149"/>
      <c r="J73" s="149"/>
      <c r="K73" s="147">
        <f t="shared" si="8"/>
        <v>0</v>
      </c>
      <c r="L73" s="77"/>
      <c r="M73" s="152">
        <f t="shared" si="9"/>
        <v>0</v>
      </c>
      <c r="N73" s="86"/>
    </row>
    <row r="74" spans="1:25" hidden="1">
      <c r="A74" s="209" t="s">
        <v>40</v>
      </c>
      <c r="B74" s="210"/>
      <c r="C74" s="69"/>
      <c r="D74" s="148"/>
      <c r="E74" s="148"/>
      <c r="F74" s="149"/>
      <c r="G74" s="146"/>
      <c r="H74" s="146"/>
      <c r="I74" s="149"/>
      <c r="J74" s="149"/>
      <c r="K74" s="147">
        <f t="shared" si="8"/>
        <v>0</v>
      </c>
      <c r="L74" s="77"/>
      <c r="M74" s="152">
        <f t="shared" si="9"/>
        <v>0</v>
      </c>
      <c r="N74" s="86"/>
    </row>
    <row r="75" spans="1:25" hidden="1">
      <c r="A75" s="209" t="s">
        <v>41</v>
      </c>
      <c r="B75" s="210"/>
      <c r="C75" s="69"/>
      <c r="D75" s="148"/>
      <c r="E75" s="148"/>
      <c r="F75" s="149"/>
      <c r="G75" s="146"/>
      <c r="H75" s="146"/>
      <c r="I75" s="149"/>
      <c r="J75" s="149"/>
      <c r="K75" s="147">
        <f t="shared" si="8"/>
        <v>0</v>
      </c>
      <c r="L75" s="77"/>
      <c r="M75" s="152">
        <f t="shared" si="9"/>
        <v>0</v>
      </c>
      <c r="N75" s="86"/>
    </row>
    <row r="76" spans="1:25" hidden="1">
      <c r="A76" s="209" t="s">
        <v>42</v>
      </c>
      <c r="B76" s="210"/>
      <c r="C76" s="69"/>
      <c r="D76" s="148"/>
      <c r="E76" s="148"/>
      <c r="F76" s="149"/>
      <c r="G76" s="146"/>
      <c r="H76" s="146"/>
      <c r="I76" s="149"/>
      <c r="J76" s="149"/>
      <c r="K76" s="147">
        <f t="shared" si="8"/>
        <v>0</v>
      </c>
      <c r="L76" s="77"/>
      <c r="M76" s="153">
        <f t="shared" si="9"/>
        <v>0</v>
      </c>
      <c r="N76" s="86"/>
    </row>
    <row r="77" spans="1:25" ht="12.75" thickBot="1">
      <c r="A77" s="209" t="s">
        <v>43</v>
      </c>
      <c r="B77" s="197" t="s">
        <v>11</v>
      </c>
      <c r="C77" s="198"/>
      <c r="D77" s="150">
        <f>SUM(D47:D76)</f>
        <v>0</v>
      </c>
      <c r="E77" s="150">
        <f>SUM(E47:E76)</f>
        <v>0</v>
      </c>
      <c r="F77" s="150">
        <f t="shared" ref="F77:I77" si="10">SUM(F47:F76)</f>
        <v>0</v>
      </c>
      <c r="G77" s="150">
        <f t="shared" si="10"/>
        <v>0</v>
      </c>
      <c r="H77" s="150">
        <f t="shared" si="10"/>
        <v>0</v>
      </c>
      <c r="I77" s="150">
        <f t="shared" si="10"/>
        <v>0</v>
      </c>
      <c r="J77" s="150">
        <f>SUM(J47:J76)</f>
        <v>0</v>
      </c>
      <c r="K77" s="151">
        <f>SUM(K47:K76)</f>
        <v>0</v>
      </c>
      <c r="L77" s="50"/>
      <c r="M77" s="154">
        <f>SUM(M47:M61)</f>
        <v>0</v>
      </c>
      <c r="N77" s="115" t="str">
        <f>IF(OR(D77&lt;&gt;S77,E77&lt;&gt;T77,F77&lt;&gt;U77,G77&lt;&gt;V77,H77&lt;&gt;W77,I77&lt;&gt;X77,J77&lt;&gt;Y77),"&lt;&lt;&lt;&lt;align the reallocation between partners to reallocation between WPs","")</f>
        <v/>
      </c>
      <c r="S77" s="62">
        <f>'Calculation of reallocation'!C22</f>
        <v>0</v>
      </c>
      <c r="T77" s="62">
        <f>'Calculation of reallocation'!D22</f>
        <v>0</v>
      </c>
      <c r="U77" s="62">
        <f>'Calculation of reallocation'!E22</f>
        <v>0</v>
      </c>
      <c r="V77" s="62">
        <f>'Calculation of reallocation'!F22</f>
        <v>0</v>
      </c>
      <c r="W77" s="62">
        <f>'Calculation of reallocation'!G22</f>
        <v>0</v>
      </c>
      <c r="X77" s="62">
        <f>'Calculation of reallocation'!H22</f>
        <v>0</v>
      </c>
      <c r="Y77" s="62">
        <f>'Calculation of reallocation'!I22</f>
        <v>0</v>
      </c>
    </row>
    <row r="78" spans="1:25" ht="15" customHeight="1" thickBot="1">
      <c r="A78" s="262"/>
      <c r="B78" s="199" t="s">
        <v>12</v>
      </c>
      <c r="C78" s="200"/>
      <c r="D78" s="51">
        <f>IF('Calculation of reallocation'!$J$12&lt;&gt;0,D77/'Calculation of reallocation'!$J$12,0)</f>
        <v>0</v>
      </c>
      <c r="E78" s="51">
        <f>IF('Calculation of reallocation'!$J$12&lt;&gt;0,E77/'Calculation of reallocation'!$J$12,0)</f>
        <v>0</v>
      </c>
      <c r="F78" s="51">
        <f>IF('Calculation of reallocation'!$J$12&lt;&gt;0,F77/'Calculation of reallocation'!$J$12,0)</f>
        <v>0</v>
      </c>
      <c r="G78" s="51">
        <f>IF('Calculation of reallocation'!$J$12&lt;&gt;0,G77/'Calculation of reallocation'!$J$12,0)</f>
        <v>0</v>
      </c>
      <c r="H78" s="51">
        <f>IF('Calculation of reallocation'!$J$12&lt;&gt;0,H77/'Calculation of reallocation'!$J$12,0)</f>
        <v>0</v>
      </c>
      <c r="I78" s="51">
        <f>IF('Calculation of reallocation'!$J$12&lt;&gt;0,I77/'Calculation of reallocation'!$J$12,0)</f>
        <v>0</v>
      </c>
      <c r="J78" s="51">
        <f>IF('Calculation of reallocation'!$J$12&lt;&gt;0,J77/'Calculation of reallocation'!$J$12,0)</f>
        <v>0</v>
      </c>
      <c r="K78" s="60">
        <f>IF('Calculation of reallocation'!$J$12&lt;&gt;0,K77/'Calculation of reallocation'!$J$12,0)</f>
        <v>0</v>
      </c>
      <c r="L78" s="52"/>
      <c r="M78" s="114"/>
      <c r="N78" s="87"/>
    </row>
    <row r="79" spans="1:25" ht="27" customHeight="1" thickBot="1">
      <c r="A79" s="264" t="s">
        <v>80</v>
      </c>
      <c r="B79" s="265"/>
      <c r="C79" s="265"/>
      <c r="D79" s="265"/>
      <c r="E79" s="265"/>
      <c r="F79" s="265"/>
      <c r="G79" s="265"/>
      <c r="H79" s="265"/>
      <c r="I79" s="265"/>
      <c r="J79" s="265"/>
      <c r="K79" s="265"/>
      <c r="L79" s="265"/>
      <c r="M79" s="265"/>
      <c r="N79" s="68"/>
    </row>
    <row r="80" spans="1:25">
      <c r="A80" s="231" t="s">
        <v>71</v>
      </c>
      <c r="B80" s="232"/>
      <c r="C80" s="232"/>
      <c r="D80" s="232"/>
      <c r="E80" s="232"/>
      <c r="F80" s="232"/>
      <c r="G80" s="232"/>
      <c r="H80" s="232"/>
      <c r="I80" s="232"/>
      <c r="J80" s="232"/>
      <c r="K80" s="232"/>
      <c r="L80" s="232"/>
      <c r="M80" s="233"/>
      <c r="N80" s="84"/>
    </row>
    <row r="81" spans="1:14">
      <c r="A81" s="259"/>
      <c r="B81" s="260"/>
      <c r="C81" s="260"/>
      <c r="D81" s="260"/>
      <c r="E81" s="260"/>
      <c r="F81" s="260"/>
      <c r="G81" s="260"/>
      <c r="H81" s="260"/>
      <c r="I81" s="260"/>
      <c r="J81" s="260"/>
      <c r="K81" s="260"/>
      <c r="L81" s="260"/>
      <c r="M81" s="261"/>
      <c r="N81" s="75"/>
    </row>
    <row r="82" spans="1:14">
      <c r="A82" s="253"/>
      <c r="B82" s="254"/>
      <c r="C82" s="254"/>
      <c r="D82" s="254"/>
      <c r="E82" s="254"/>
      <c r="F82" s="254"/>
      <c r="G82" s="254"/>
      <c r="H82" s="254"/>
      <c r="I82" s="254"/>
      <c r="J82" s="254"/>
      <c r="K82" s="254"/>
      <c r="L82" s="254"/>
      <c r="M82" s="255"/>
      <c r="N82" s="75"/>
    </row>
    <row r="83" spans="1:14" ht="14.25" customHeight="1">
      <c r="A83" s="234"/>
      <c r="B83" s="235"/>
      <c r="C83" s="73"/>
      <c r="D83" s="218" t="s">
        <v>82</v>
      </c>
      <c r="E83" s="218" t="s">
        <v>60</v>
      </c>
      <c r="F83" s="218" t="s">
        <v>61</v>
      </c>
      <c r="G83" s="218" t="s">
        <v>62</v>
      </c>
      <c r="H83" s="218" t="s">
        <v>64</v>
      </c>
      <c r="I83" s="218" t="s">
        <v>63</v>
      </c>
      <c r="J83" s="224" t="s">
        <v>81</v>
      </c>
      <c r="K83" s="256" t="s">
        <v>10</v>
      </c>
      <c r="L83" s="257"/>
      <c r="M83" s="258"/>
      <c r="N83" s="85"/>
    </row>
    <row r="84" spans="1:14" ht="27" customHeight="1">
      <c r="A84" s="236"/>
      <c r="B84" s="237"/>
      <c r="C84" s="74"/>
      <c r="D84" s="218"/>
      <c r="E84" s="218"/>
      <c r="F84" s="218"/>
      <c r="G84" s="218"/>
      <c r="H84" s="218"/>
      <c r="I84" s="218"/>
      <c r="J84" s="225"/>
      <c r="K84" s="47" t="s">
        <v>11</v>
      </c>
      <c r="L84" s="48" t="s">
        <v>12</v>
      </c>
      <c r="M84" s="111" t="s">
        <v>83</v>
      </c>
      <c r="N84" s="85"/>
    </row>
    <row r="85" spans="1:14" ht="15" customHeight="1">
      <c r="A85" s="211" t="s">
        <v>13</v>
      </c>
      <c r="B85" s="212"/>
      <c r="C85" s="108">
        <f>C47</f>
        <v>0</v>
      </c>
      <c r="D85" s="155">
        <f t="shared" ref="D85:J99" si="11">SUM(D47-D9)</f>
        <v>0</v>
      </c>
      <c r="E85" s="155">
        <f t="shared" si="11"/>
        <v>0</v>
      </c>
      <c r="F85" s="155">
        <f t="shared" si="11"/>
        <v>0</v>
      </c>
      <c r="G85" s="155">
        <f t="shared" si="11"/>
        <v>0</v>
      </c>
      <c r="H85" s="155">
        <f t="shared" si="11"/>
        <v>0</v>
      </c>
      <c r="I85" s="155">
        <f t="shared" si="11"/>
        <v>0</v>
      </c>
      <c r="J85" s="155">
        <f>SUM(J47-J9)</f>
        <v>0</v>
      </c>
      <c r="K85" s="156">
        <f>IF(SUM(D85:J85)&lt;0,0,SUM(D85:J85))</f>
        <v>0</v>
      </c>
      <c r="L85" s="49">
        <f>IF('Calculation of reallocation'!$J$12&lt;&gt;0,K85/'Calculation of reallocation'!$J$12,0)</f>
        <v>0</v>
      </c>
      <c r="M85" s="156">
        <f>M9-M47</f>
        <v>0</v>
      </c>
      <c r="N85" s="86"/>
    </row>
    <row r="86" spans="1:14" ht="15" customHeight="1">
      <c r="A86" s="209" t="s">
        <v>14</v>
      </c>
      <c r="B86" s="210"/>
      <c r="C86" s="108">
        <f t="shared" ref="C86:C99" si="12">C48</f>
        <v>0</v>
      </c>
      <c r="D86" s="155">
        <f t="shared" si="11"/>
        <v>0</v>
      </c>
      <c r="E86" s="155">
        <f t="shared" si="11"/>
        <v>0</v>
      </c>
      <c r="F86" s="155">
        <f t="shared" si="11"/>
        <v>0</v>
      </c>
      <c r="G86" s="155">
        <f t="shared" si="11"/>
        <v>0</v>
      </c>
      <c r="H86" s="155">
        <f t="shared" si="11"/>
        <v>0</v>
      </c>
      <c r="I86" s="155">
        <f t="shared" si="11"/>
        <v>0</v>
      </c>
      <c r="J86" s="155">
        <f t="shared" si="11"/>
        <v>0</v>
      </c>
      <c r="K86" s="156">
        <f t="shared" ref="K86:K99" si="13">IF(SUM(D86:J86)&lt;0,0,SUM(D86:J86))</f>
        <v>0</v>
      </c>
      <c r="L86" s="49">
        <f>IF('Calculation of reallocation'!$J$12&lt;&gt;0,K86/'Calculation of reallocation'!$J$12,0)</f>
        <v>0</v>
      </c>
      <c r="M86" s="156">
        <f t="shared" ref="M86:M99" si="14">M10-M48</f>
        <v>0</v>
      </c>
      <c r="N86" s="86"/>
    </row>
    <row r="87" spans="1:14" ht="15" customHeight="1">
      <c r="A87" s="209" t="s">
        <v>15</v>
      </c>
      <c r="B87" s="210"/>
      <c r="C87" s="108">
        <f t="shared" si="12"/>
        <v>0</v>
      </c>
      <c r="D87" s="155">
        <f t="shared" si="11"/>
        <v>0</v>
      </c>
      <c r="E87" s="155">
        <f t="shared" si="11"/>
        <v>0</v>
      </c>
      <c r="F87" s="155">
        <f t="shared" si="11"/>
        <v>0</v>
      </c>
      <c r="G87" s="155">
        <f t="shared" si="11"/>
        <v>0</v>
      </c>
      <c r="H87" s="155">
        <f t="shared" si="11"/>
        <v>0</v>
      </c>
      <c r="I87" s="155">
        <f t="shared" si="11"/>
        <v>0</v>
      </c>
      <c r="J87" s="155">
        <f t="shared" si="11"/>
        <v>0</v>
      </c>
      <c r="K87" s="156">
        <f t="shared" si="13"/>
        <v>0</v>
      </c>
      <c r="L87" s="49">
        <f>IF('Calculation of reallocation'!$J$12&lt;&gt;0,K87/'Calculation of reallocation'!$J$12,0)</f>
        <v>0</v>
      </c>
      <c r="M87" s="156">
        <f t="shared" si="14"/>
        <v>0</v>
      </c>
      <c r="N87" s="86"/>
    </row>
    <row r="88" spans="1:14" ht="15" customHeight="1">
      <c r="A88" s="209" t="s">
        <v>16</v>
      </c>
      <c r="B88" s="210"/>
      <c r="C88" s="108">
        <f t="shared" si="12"/>
        <v>0</v>
      </c>
      <c r="D88" s="155">
        <f t="shared" si="11"/>
        <v>0</v>
      </c>
      <c r="E88" s="155">
        <f t="shared" si="11"/>
        <v>0</v>
      </c>
      <c r="F88" s="155">
        <f t="shared" si="11"/>
        <v>0</v>
      </c>
      <c r="G88" s="155">
        <f t="shared" si="11"/>
        <v>0</v>
      </c>
      <c r="H88" s="155">
        <f t="shared" si="11"/>
        <v>0</v>
      </c>
      <c r="I88" s="155">
        <f t="shared" si="11"/>
        <v>0</v>
      </c>
      <c r="J88" s="155">
        <f t="shared" si="11"/>
        <v>0</v>
      </c>
      <c r="K88" s="156">
        <f t="shared" si="13"/>
        <v>0</v>
      </c>
      <c r="L88" s="49">
        <f>IF('Calculation of reallocation'!$J$12&lt;&gt;0,K88/'Calculation of reallocation'!$J$12,0)</f>
        <v>0</v>
      </c>
      <c r="M88" s="156">
        <f t="shared" si="14"/>
        <v>0</v>
      </c>
      <c r="N88" s="86"/>
    </row>
    <row r="89" spans="1:14" ht="15" customHeight="1">
      <c r="A89" s="209" t="s">
        <v>17</v>
      </c>
      <c r="B89" s="210"/>
      <c r="C89" s="108">
        <f t="shared" si="12"/>
        <v>0</v>
      </c>
      <c r="D89" s="155">
        <f t="shared" si="11"/>
        <v>0</v>
      </c>
      <c r="E89" s="155">
        <f t="shared" si="11"/>
        <v>0</v>
      </c>
      <c r="F89" s="155">
        <f t="shared" si="11"/>
        <v>0</v>
      </c>
      <c r="G89" s="155">
        <f t="shared" si="11"/>
        <v>0</v>
      </c>
      <c r="H89" s="155">
        <f t="shared" si="11"/>
        <v>0</v>
      </c>
      <c r="I89" s="155">
        <f t="shared" si="11"/>
        <v>0</v>
      </c>
      <c r="J89" s="155">
        <f t="shared" si="11"/>
        <v>0</v>
      </c>
      <c r="K89" s="156">
        <f t="shared" si="13"/>
        <v>0</v>
      </c>
      <c r="L89" s="49">
        <f>IF('Calculation of reallocation'!$J$12&lt;&gt;0,K89/'Calculation of reallocation'!$J$12,0)</f>
        <v>0</v>
      </c>
      <c r="M89" s="156">
        <f t="shared" si="14"/>
        <v>0</v>
      </c>
      <c r="N89" s="86"/>
    </row>
    <row r="90" spans="1:14" ht="15" customHeight="1">
      <c r="A90" s="209" t="s">
        <v>18</v>
      </c>
      <c r="B90" s="210"/>
      <c r="C90" s="108">
        <f t="shared" si="12"/>
        <v>0</v>
      </c>
      <c r="D90" s="155">
        <f t="shared" si="11"/>
        <v>0</v>
      </c>
      <c r="E90" s="155">
        <f t="shared" si="11"/>
        <v>0</v>
      </c>
      <c r="F90" s="155">
        <f t="shared" si="11"/>
        <v>0</v>
      </c>
      <c r="G90" s="155">
        <f t="shared" si="11"/>
        <v>0</v>
      </c>
      <c r="H90" s="155">
        <f t="shared" si="11"/>
        <v>0</v>
      </c>
      <c r="I90" s="155">
        <f t="shared" si="11"/>
        <v>0</v>
      </c>
      <c r="J90" s="155">
        <f t="shared" si="11"/>
        <v>0</v>
      </c>
      <c r="K90" s="156">
        <f t="shared" si="13"/>
        <v>0</v>
      </c>
      <c r="L90" s="49">
        <f>IF('Calculation of reallocation'!$J$12&lt;&gt;0,K90/'Calculation of reallocation'!$J$12,0)</f>
        <v>0</v>
      </c>
      <c r="M90" s="156">
        <f t="shared" si="14"/>
        <v>0</v>
      </c>
      <c r="N90" s="86"/>
    </row>
    <row r="91" spans="1:14" ht="15" customHeight="1">
      <c r="A91" s="209" t="s">
        <v>19</v>
      </c>
      <c r="B91" s="210"/>
      <c r="C91" s="108">
        <f t="shared" si="12"/>
        <v>0</v>
      </c>
      <c r="D91" s="155">
        <f t="shared" si="11"/>
        <v>0</v>
      </c>
      <c r="E91" s="155">
        <f t="shared" si="11"/>
        <v>0</v>
      </c>
      <c r="F91" s="155">
        <f t="shared" si="11"/>
        <v>0</v>
      </c>
      <c r="G91" s="155">
        <f t="shared" si="11"/>
        <v>0</v>
      </c>
      <c r="H91" s="155">
        <f t="shared" si="11"/>
        <v>0</v>
      </c>
      <c r="I91" s="155">
        <f t="shared" si="11"/>
        <v>0</v>
      </c>
      <c r="J91" s="155">
        <f t="shared" si="11"/>
        <v>0</v>
      </c>
      <c r="K91" s="156">
        <f t="shared" si="13"/>
        <v>0</v>
      </c>
      <c r="L91" s="49">
        <f>IF('Calculation of reallocation'!$J$12&lt;&gt;0,K91/'Calculation of reallocation'!$J$12,0)</f>
        <v>0</v>
      </c>
      <c r="M91" s="156">
        <f t="shared" si="14"/>
        <v>0</v>
      </c>
      <c r="N91" s="86"/>
    </row>
    <row r="92" spans="1:14" ht="15" customHeight="1">
      <c r="A92" s="209" t="s">
        <v>20</v>
      </c>
      <c r="B92" s="210"/>
      <c r="C92" s="108">
        <f t="shared" si="12"/>
        <v>0</v>
      </c>
      <c r="D92" s="155">
        <f t="shared" si="11"/>
        <v>0</v>
      </c>
      <c r="E92" s="155">
        <f t="shared" si="11"/>
        <v>0</v>
      </c>
      <c r="F92" s="155">
        <f t="shared" si="11"/>
        <v>0</v>
      </c>
      <c r="G92" s="155">
        <f t="shared" si="11"/>
        <v>0</v>
      </c>
      <c r="H92" s="155">
        <f t="shared" si="11"/>
        <v>0</v>
      </c>
      <c r="I92" s="155">
        <f t="shared" si="11"/>
        <v>0</v>
      </c>
      <c r="J92" s="155">
        <f t="shared" si="11"/>
        <v>0</v>
      </c>
      <c r="K92" s="156">
        <f t="shared" si="13"/>
        <v>0</v>
      </c>
      <c r="L92" s="49">
        <f>IF('Calculation of reallocation'!$J$12&lt;&gt;0,K92/'Calculation of reallocation'!$J$12,0)</f>
        <v>0</v>
      </c>
      <c r="M92" s="156">
        <f t="shared" si="14"/>
        <v>0</v>
      </c>
      <c r="N92" s="86"/>
    </row>
    <row r="93" spans="1:14" ht="15" customHeight="1">
      <c r="A93" s="209" t="s">
        <v>21</v>
      </c>
      <c r="B93" s="210"/>
      <c r="C93" s="108">
        <f t="shared" si="12"/>
        <v>0</v>
      </c>
      <c r="D93" s="155">
        <f t="shared" si="11"/>
        <v>0</v>
      </c>
      <c r="E93" s="155">
        <f t="shared" si="11"/>
        <v>0</v>
      </c>
      <c r="F93" s="155">
        <f t="shared" si="11"/>
        <v>0</v>
      </c>
      <c r="G93" s="155">
        <f t="shared" si="11"/>
        <v>0</v>
      </c>
      <c r="H93" s="155">
        <f t="shared" si="11"/>
        <v>0</v>
      </c>
      <c r="I93" s="155">
        <f t="shared" si="11"/>
        <v>0</v>
      </c>
      <c r="J93" s="155">
        <f t="shared" si="11"/>
        <v>0</v>
      </c>
      <c r="K93" s="156">
        <f t="shared" si="13"/>
        <v>0</v>
      </c>
      <c r="L93" s="49">
        <f>IF('Calculation of reallocation'!$J$12&lt;&gt;0,K93/'Calculation of reallocation'!$J$12,0)</f>
        <v>0</v>
      </c>
      <c r="M93" s="156">
        <f t="shared" si="14"/>
        <v>0</v>
      </c>
      <c r="N93" s="86"/>
    </row>
    <row r="94" spans="1:14" ht="15" customHeight="1">
      <c r="A94" s="209" t="s">
        <v>22</v>
      </c>
      <c r="B94" s="210"/>
      <c r="C94" s="108">
        <f t="shared" si="12"/>
        <v>0</v>
      </c>
      <c r="D94" s="155">
        <f t="shared" si="11"/>
        <v>0</v>
      </c>
      <c r="E94" s="155">
        <f t="shared" si="11"/>
        <v>0</v>
      </c>
      <c r="F94" s="155">
        <f t="shared" si="11"/>
        <v>0</v>
      </c>
      <c r="G94" s="155">
        <f t="shared" si="11"/>
        <v>0</v>
      </c>
      <c r="H94" s="155">
        <f t="shared" si="11"/>
        <v>0</v>
      </c>
      <c r="I94" s="155">
        <f t="shared" si="11"/>
        <v>0</v>
      </c>
      <c r="J94" s="155">
        <f t="shared" si="11"/>
        <v>0</v>
      </c>
      <c r="K94" s="156">
        <f t="shared" si="13"/>
        <v>0</v>
      </c>
      <c r="L94" s="49">
        <f>IF('Calculation of reallocation'!$J$12&lt;&gt;0,K94/'Calculation of reallocation'!$J$12,0)</f>
        <v>0</v>
      </c>
      <c r="M94" s="156">
        <f t="shared" si="14"/>
        <v>0</v>
      </c>
      <c r="N94" s="86"/>
    </row>
    <row r="95" spans="1:14" ht="15" customHeight="1">
      <c r="A95" s="209" t="s">
        <v>23</v>
      </c>
      <c r="B95" s="210"/>
      <c r="C95" s="108">
        <f t="shared" si="12"/>
        <v>0</v>
      </c>
      <c r="D95" s="155">
        <f t="shared" si="11"/>
        <v>0</v>
      </c>
      <c r="E95" s="155">
        <f t="shared" si="11"/>
        <v>0</v>
      </c>
      <c r="F95" s="155">
        <f t="shared" si="11"/>
        <v>0</v>
      </c>
      <c r="G95" s="155">
        <f t="shared" si="11"/>
        <v>0</v>
      </c>
      <c r="H95" s="155">
        <f t="shared" si="11"/>
        <v>0</v>
      </c>
      <c r="I95" s="155">
        <f t="shared" si="11"/>
        <v>0</v>
      </c>
      <c r="J95" s="155">
        <f t="shared" si="11"/>
        <v>0</v>
      </c>
      <c r="K95" s="156">
        <f t="shared" si="13"/>
        <v>0</v>
      </c>
      <c r="L95" s="49">
        <f>IF('Calculation of reallocation'!$J$12&lt;&gt;0,K95/'Calculation of reallocation'!$J$12,0)</f>
        <v>0</v>
      </c>
      <c r="M95" s="156">
        <f t="shared" si="14"/>
        <v>0</v>
      </c>
      <c r="N95" s="86"/>
    </row>
    <row r="96" spans="1:14" ht="15" customHeight="1">
      <c r="A96" s="209" t="s">
        <v>24</v>
      </c>
      <c r="B96" s="210"/>
      <c r="C96" s="108">
        <f t="shared" si="12"/>
        <v>0</v>
      </c>
      <c r="D96" s="155">
        <f t="shared" si="11"/>
        <v>0</v>
      </c>
      <c r="E96" s="155">
        <f t="shared" si="11"/>
        <v>0</v>
      </c>
      <c r="F96" s="155">
        <f t="shared" si="11"/>
        <v>0</v>
      </c>
      <c r="G96" s="155">
        <f t="shared" si="11"/>
        <v>0</v>
      </c>
      <c r="H96" s="155">
        <f t="shared" si="11"/>
        <v>0</v>
      </c>
      <c r="I96" s="155">
        <f t="shared" si="11"/>
        <v>0</v>
      </c>
      <c r="J96" s="155">
        <f t="shared" si="11"/>
        <v>0</v>
      </c>
      <c r="K96" s="156">
        <f t="shared" si="13"/>
        <v>0</v>
      </c>
      <c r="L96" s="49">
        <f>IF('Calculation of reallocation'!$J$12&lt;&gt;0,K96/'Calculation of reallocation'!$J$12,0)</f>
        <v>0</v>
      </c>
      <c r="M96" s="156">
        <f t="shared" si="14"/>
        <v>0</v>
      </c>
      <c r="N96" s="86"/>
    </row>
    <row r="97" spans="1:14" ht="15" customHeight="1">
      <c r="A97" s="209" t="s">
        <v>25</v>
      </c>
      <c r="B97" s="210"/>
      <c r="C97" s="108">
        <f t="shared" si="12"/>
        <v>0</v>
      </c>
      <c r="D97" s="155">
        <f t="shared" si="11"/>
        <v>0</v>
      </c>
      <c r="E97" s="155">
        <f t="shared" si="11"/>
        <v>0</v>
      </c>
      <c r="F97" s="155">
        <f t="shared" si="11"/>
        <v>0</v>
      </c>
      <c r="G97" s="155">
        <f t="shared" si="11"/>
        <v>0</v>
      </c>
      <c r="H97" s="155">
        <f t="shared" si="11"/>
        <v>0</v>
      </c>
      <c r="I97" s="155">
        <f t="shared" si="11"/>
        <v>0</v>
      </c>
      <c r="J97" s="155">
        <f t="shared" si="11"/>
        <v>0</v>
      </c>
      <c r="K97" s="156">
        <f t="shared" si="13"/>
        <v>0</v>
      </c>
      <c r="L97" s="49">
        <f>IF('Calculation of reallocation'!$J$12&lt;&gt;0,K97/'Calculation of reallocation'!$J$12,0)</f>
        <v>0</v>
      </c>
      <c r="M97" s="156">
        <f t="shared" si="14"/>
        <v>0</v>
      </c>
      <c r="N97" s="86"/>
    </row>
    <row r="98" spans="1:14" ht="15" customHeight="1">
      <c r="A98" s="209" t="s">
        <v>26</v>
      </c>
      <c r="B98" s="210"/>
      <c r="C98" s="108">
        <f t="shared" si="12"/>
        <v>0</v>
      </c>
      <c r="D98" s="155">
        <f t="shared" si="11"/>
        <v>0</v>
      </c>
      <c r="E98" s="155">
        <f t="shared" si="11"/>
        <v>0</v>
      </c>
      <c r="F98" s="155">
        <f t="shared" si="11"/>
        <v>0</v>
      </c>
      <c r="G98" s="155">
        <f t="shared" si="11"/>
        <v>0</v>
      </c>
      <c r="H98" s="155">
        <f t="shared" si="11"/>
        <v>0</v>
      </c>
      <c r="I98" s="155">
        <f t="shared" si="11"/>
        <v>0</v>
      </c>
      <c r="J98" s="155">
        <f t="shared" si="11"/>
        <v>0</v>
      </c>
      <c r="K98" s="156">
        <f t="shared" si="13"/>
        <v>0</v>
      </c>
      <c r="L98" s="49">
        <f>IF('Calculation of reallocation'!$J$12&lt;&gt;0,K98/'Calculation of reallocation'!$J$12,0)</f>
        <v>0</v>
      </c>
      <c r="M98" s="156">
        <f t="shared" si="14"/>
        <v>0</v>
      </c>
      <c r="N98" s="86"/>
    </row>
    <row r="99" spans="1:14" ht="15" customHeight="1" thickBot="1">
      <c r="A99" s="209" t="s">
        <v>27</v>
      </c>
      <c r="B99" s="210"/>
      <c r="C99" s="108">
        <f t="shared" si="12"/>
        <v>0</v>
      </c>
      <c r="D99" s="155">
        <f t="shared" si="11"/>
        <v>0</v>
      </c>
      <c r="E99" s="155">
        <f>SUM(E61-E23)</f>
        <v>0</v>
      </c>
      <c r="F99" s="155">
        <f t="shared" si="11"/>
        <v>0</v>
      </c>
      <c r="G99" s="155">
        <f t="shared" si="11"/>
        <v>0</v>
      </c>
      <c r="H99" s="155">
        <f t="shared" si="11"/>
        <v>0</v>
      </c>
      <c r="I99" s="155">
        <f t="shared" si="11"/>
        <v>0</v>
      </c>
      <c r="J99" s="155">
        <f t="shared" si="11"/>
        <v>0</v>
      </c>
      <c r="K99" s="156">
        <f t="shared" si="13"/>
        <v>0</v>
      </c>
      <c r="L99" s="49">
        <f>IF('Calculation of reallocation'!$J$12&lt;&gt;0,K99/'Calculation of reallocation'!$J$12,0)</f>
        <v>0</v>
      </c>
      <c r="M99" s="156">
        <f t="shared" si="14"/>
        <v>0</v>
      </c>
      <c r="N99" s="59"/>
    </row>
    <row r="100" spans="1:14" ht="14.1" hidden="1" customHeight="1">
      <c r="A100" s="209" t="s">
        <v>28</v>
      </c>
      <c r="B100" s="210"/>
      <c r="C100" s="69"/>
      <c r="D100" s="157">
        <f t="shared" ref="D100:I100" si="15">SUM(D62-D24)</f>
        <v>0</v>
      </c>
      <c r="E100" s="157">
        <f t="shared" si="15"/>
        <v>0</v>
      </c>
      <c r="F100" s="157">
        <f t="shared" si="15"/>
        <v>0</v>
      </c>
      <c r="G100" s="157">
        <f t="shared" si="15"/>
        <v>0</v>
      </c>
      <c r="H100" s="155">
        <f t="shared" si="15"/>
        <v>0</v>
      </c>
      <c r="I100" s="157">
        <f t="shared" si="15"/>
        <v>0</v>
      </c>
      <c r="J100" s="157"/>
      <c r="K100" s="156">
        <f t="shared" ref="K100:K114" si="16">SUM(D100:I100)</f>
        <v>0</v>
      </c>
      <c r="L100" s="78"/>
      <c r="M100" s="109">
        <f>IF('Calculation of reallocation'!$J$12&lt;&gt;0,K100/'Calculation of reallocation'!$J$12,0)</f>
        <v>0</v>
      </c>
      <c r="N100" s="86"/>
    </row>
    <row r="101" spans="1:14" ht="14.1" hidden="1" customHeight="1">
      <c r="A101" s="209" t="s">
        <v>29</v>
      </c>
      <c r="B101" s="210"/>
      <c r="C101" s="69"/>
      <c r="D101" s="157">
        <f t="shared" ref="D101:I101" si="17">SUM(D63-D25)</f>
        <v>0</v>
      </c>
      <c r="E101" s="157">
        <f t="shared" si="17"/>
        <v>0</v>
      </c>
      <c r="F101" s="157">
        <f t="shared" si="17"/>
        <v>0</v>
      </c>
      <c r="G101" s="157">
        <f t="shared" si="17"/>
        <v>0</v>
      </c>
      <c r="H101" s="155">
        <f t="shared" si="17"/>
        <v>0</v>
      </c>
      <c r="I101" s="157">
        <f t="shared" si="17"/>
        <v>0</v>
      </c>
      <c r="J101" s="157"/>
      <c r="K101" s="156">
        <f t="shared" si="16"/>
        <v>0</v>
      </c>
      <c r="L101" s="78"/>
      <c r="M101" s="109">
        <f>IF('Calculation of reallocation'!$J$12&lt;&gt;0,K101/'Calculation of reallocation'!$J$12,0)</f>
        <v>0</v>
      </c>
      <c r="N101" s="86"/>
    </row>
    <row r="102" spans="1:14" ht="14.1" hidden="1" customHeight="1">
      <c r="A102" s="209" t="s">
        <v>30</v>
      </c>
      <c r="B102" s="210"/>
      <c r="C102" s="69"/>
      <c r="D102" s="157">
        <f t="shared" ref="D102:I102" si="18">SUM(D64-D26)</f>
        <v>0</v>
      </c>
      <c r="E102" s="157">
        <f t="shared" si="18"/>
        <v>0</v>
      </c>
      <c r="F102" s="157">
        <f t="shared" si="18"/>
        <v>0</v>
      </c>
      <c r="G102" s="157">
        <f t="shared" si="18"/>
        <v>0</v>
      </c>
      <c r="H102" s="155">
        <f t="shared" si="18"/>
        <v>0</v>
      </c>
      <c r="I102" s="157">
        <f t="shared" si="18"/>
        <v>0</v>
      </c>
      <c r="J102" s="157"/>
      <c r="K102" s="156">
        <f t="shared" si="16"/>
        <v>0</v>
      </c>
      <c r="L102" s="78"/>
      <c r="M102" s="109">
        <f>IF('Calculation of reallocation'!$J$12&lt;&gt;0,K102/'Calculation of reallocation'!$J$12,0)</f>
        <v>0</v>
      </c>
      <c r="N102" s="86"/>
    </row>
    <row r="103" spans="1:14" ht="14.1" hidden="1" customHeight="1">
      <c r="A103" s="209" t="s">
        <v>31</v>
      </c>
      <c r="B103" s="210"/>
      <c r="C103" s="69"/>
      <c r="D103" s="157">
        <f t="shared" ref="D103:I103" si="19">SUM(D65-D27)</f>
        <v>0</v>
      </c>
      <c r="E103" s="157">
        <f t="shared" si="19"/>
        <v>0</v>
      </c>
      <c r="F103" s="157">
        <f t="shared" si="19"/>
        <v>0</v>
      </c>
      <c r="G103" s="157">
        <f t="shared" si="19"/>
        <v>0</v>
      </c>
      <c r="H103" s="155">
        <f t="shared" si="19"/>
        <v>0</v>
      </c>
      <c r="I103" s="157">
        <f t="shared" si="19"/>
        <v>0</v>
      </c>
      <c r="J103" s="157"/>
      <c r="K103" s="156">
        <f t="shared" si="16"/>
        <v>0</v>
      </c>
      <c r="L103" s="78"/>
      <c r="M103" s="109">
        <f>IF('Calculation of reallocation'!$J$12&lt;&gt;0,K103/'Calculation of reallocation'!$J$12,0)</f>
        <v>0</v>
      </c>
      <c r="N103" s="86"/>
    </row>
    <row r="104" spans="1:14" ht="14.1" hidden="1" customHeight="1">
      <c r="A104" s="209" t="s">
        <v>32</v>
      </c>
      <c r="B104" s="210"/>
      <c r="C104" s="69"/>
      <c r="D104" s="157">
        <f t="shared" ref="D104:I104" si="20">SUM(D66-D28)</f>
        <v>0</v>
      </c>
      <c r="E104" s="157">
        <f t="shared" si="20"/>
        <v>0</v>
      </c>
      <c r="F104" s="157">
        <f t="shared" si="20"/>
        <v>0</v>
      </c>
      <c r="G104" s="157">
        <f t="shared" si="20"/>
        <v>0</v>
      </c>
      <c r="H104" s="155">
        <f t="shared" si="20"/>
        <v>0</v>
      </c>
      <c r="I104" s="157">
        <f t="shared" si="20"/>
        <v>0</v>
      </c>
      <c r="J104" s="157"/>
      <c r="K104" s="156">
        <f t="shared" si="16"/>
        <v>0</v>
      </c>
      <c r="L104" s="78"/>
      <c r="M104" s="109">
        <f>IF('Calculation of reallocation'!$J$12&lt;&gt;0,K104/'Calculation of reallocation'!$J$12,0)</f>
        <v>0</v>
      </c>
      <c r="N104" s="86"/>
    </row>
    <row r="105" spans="1:14" ht="14.1" hidden="1" customHeight="1">
      <c r="A105" s="209" t="s">
        <v>33</v>
      </c>
      <c r="B105" s="210"/>
      <c r="C105" s="69"/>
      <c r="D105" s="157">
        <f t="shared" ref="D105:I105" si="21">SUM(D67-D29)</f>
        <v>0</v>
      </c>
      <c r="E105" s="157">
        <f t="shared" si="21"/>
        <v>0</v>
      </c>
      <c r="F105" s="157">
        <f t="shared" si="21"/>
        <v>0</v>
      </c>
      <c r="G105" s="157">
        <f t="shared" si="21"/>
        <v>0</v>
      </c>
      <c r="H105" s="155">
        <f t="shared" si="21"/>
        <v>0</v>
      </c>
      <c r="I105" s="157">
        <f t="shared" si="21"/>
        <v>0</v>
      </c>
      <c r="J105" s="157"/>
      <c r="K105" s="156">
        <f t="shared" si="16"/>
        <v>0</v>
      </c>
      <c r="L105" s="78"/>
      <c r="M105" s="109">
        <f>IF('Calculation of reallocation'!$J$12&lt;&gt;0,K105/'Calculation of reallocation'!$J$12,0)</f>
        <v>0</v>
      </c>
      <c r="N105" s="86"/>
    </row>
    <row r="106" spans="1:14" ht="14.1" hidden="1" customHeight="1">
      <c r="A106" s="209" t="s">
        <v>34</v>
      </c>
      <c r="B106" s="210"/>
      <c r="C106" s="69"/>
      <c r="D106" s="157">
        <f t="shared" ref="D106:I106" si="22">SUM(D68-D30)</f>
        <v>0</v>
      </c>
      <c r="E106" s="157">
        <f t="shared" si="22"/>
        <v>0</v>
      </c>
      <c r="F106" s="157">
        <f t="shared" si="22"/>
        <v>0</v>
      </c>
      <c r="G106" s="157">
        <f t="shared" si="22"/>
        <v>0</v>
      </c>
      <c r="H106" s="155">
        <f t="shared" si="22"/>
        <v>0</v>
      </c>
      <c r="I106" s="157">
        <f t="shared" si="22"/>
        <v>0</v>
      </c>
      <c r="J106" s="157"/>
      <c r="K106" s="156">
        <f t="shared" si="16"/>
        <v>0</v>
      </c>
      <c r="L106" s="78"/>
      <c r="M106" s="109">
        <f>IF('Calculation of reallocation'!$J$12&lt;&gt;0,K106/'Calculation of reallocation'!$J$12,0)</f>
        <v>0</v>
      </c>
      <c r="N106" s="86"/>
    </row>
    <row r="107" spans="1:14" ht="14.1" hidden="1" customHeight="1">
      <c r="A107" s="209" t="s">
        <v>35</v>
      </c>
      <c r="B107" s="210"/>
      <c r="C107" s="69"/>
      <c r="D107" s="157">
        <f t="shared" ref="D107:I107" si="23">SUM(D69-D31)</f>
        <v>0</v>
      </c>
      <c r="E107" s="157">
        <f t="shared" si="23"/>
        <v>0</v>
      </c>
      <c r="F107" s="157">
        <f t="shared" si="23"/>
        <v>0</v>
      </c>
      <c r="G107" s="157">
        <f t="shared" si="23"/>
        <v>0</v>
      </c>
      <c r="H107" s="155">
        <f t="shared" si="23"/>
        <v>0</v>
      </c>
      <c r="I107" s="157">
        <f t="shared" si="23"/>
        <v>0</v>
      </c>
      <c r="J107" s="157"/>
      <c r="K107" s="156">
        <f t="shared" si="16"/>
        <v>0</v>
      </c>
      <c r="L107" s="78"/>
      <c r="M107" s="109">
        <f>IF('Calculation of reallocation'!$J$12&lt;&gt;0,K107/'Calculation of reallocation'!$J$12,0)</f>
        <v>0</v>
      </c>
      <c r="N107" s="86"/>
    </row>
    <row r="108" spans="1:14" ht="14.1" hidden="1" customHeight="1">
      <c r="A108" s="209" t="s">
        <v>36</v>
      </c>
      <c r="B108" s="210"/>
      <c r="C108" s="69"/>
      <c r="D108" s="157">
        <f t="shared" ref="D108:I108" si="24">SUM(D70-D32)</f>
        <v>0</v>
      </c>
      <c r="E108" s="157">
        <f t="shared" si="24"/>
        <v>0</v>
      </c>
      <c r="F108" s="157">
        <f t="shared" si="24"/>
        <v>0</v>
      </c>
      <c r="G108" s="157">
        <f t="shared" si="24"/>
        <v>0</v>
      </c>
      <c r="H108" s="155">
        <f t="shared" si="24"/>
        <v>0</v>
      </c>
      <c r="I108" s="157">
        <f t="shared" si="24"/>
        <v>0</v>
      </c>
      <c r="J108" s="157"/>
      <c r="K108" s="156">
        <f t="shared" si="16"/>
        <v>0</v>
      </c>
      <c r="L108" s="78"/>
      <c r="M108" s="109">
        <f>IF('Calculation of reallocation'!$J$12&lt;&gt;0,K108/'Calculation of reallocation'!$J$12,0)</f>
        <v>0</v>
      </c>
      <c r="N108" s="86"/>
    </row>
    <row r="109" spans="1:14" ht="14.1" hidden="1" customHeight="1">
      <c r="A109" s="209" t="s">
        <v>37</v>
      </c>
      <c r="B109" s="210"/>
      <c r="C109" s="69"/>
      <c r="D109" s="157">
        <f t="shared" ref="D109:I109" si="25">SUM(D71-D33)</f>
        <v>0</v>
      </c>
      <c r="E109" s="157">
        <f t="shared" si="25"/>
        <v>0</v>
      </c>
      <c r="F109" s="157">
        <f t="shared" si="25"/>
        <v>0</v>
      </c>
      <c r="G109" s="157">
        <f t="shared" si="25"/>
        <v>0</v>
      </c>
      <c r="H109" s="155">
        <f t="shared" si="25"/>
        <v>0</v>
      </c>
      <c r="I109" s="157">
        <f t="shared" si="25"/>
        <v>0</v>
      </c>
      <c r="J109" s="157"/>
      <c r="K109" s="156">
        <f t="shared" si="16"/>
        <v>0</v>
      </c>
      <c r="L109" s="78"/>
      <c r="M109" s="109">
        <f>IF('Calculation of reallocation'!$J$12&lt;&gt;0,K109/'Calculation of reallocation'!$J$12,0)</f>
        <v>0</v>
      </c>
      <c r="N109" s="86"/>
    </row>
    <row r="110" spans="1:14" ht="14.1" hidden="1" customHeight="1">
      <c r="A110" s="209" t="s">
        <v>38</v>
      </c>
      <c r="B110" s="210"/>
      <c r="C110" s="69"/>
      <c r="D110" s="157">
        <f t="shared" ref="D110:I110" si="26">SUM(D72-D34)</f>
        <v>0</v>
      </c>
      <c r="E110" s="157">
        <f t="shared" si="26"/>
        <v>0</v>
      </c>
      <c r="F110" s="157">
        <f t="shared" si="26"/>
        <v>0</v>
      </c>
      <c r="G110" s="157">
        <f t="shared" si="26"/>
        <v>0</v>
      </c>
      <c r="H110" s="155">
        <f t="shared" si="26"/>
        <v>0</v>
      </c>
      <c r="I110" s="157">
        <f t="shared" si="26"/>
        <v>0</v>
      </c>
      <c r="J110" s="157"/>
      <c r="K110" s="156">
        <f t="shared" si="16"/>
        <v>0</v>
      </c>
      <c r="L110" s="78"/>
      <c r="M110" s="109">
        <f>IF('Calculation of reallocation'!$J$12&lt;&gt;0,K110/'Calculation of reallocation'!$J$12,0)</f>
        <v>0</v>
      </c>
      <c r="N110" s="86"/>
    </row>
    <row r="111" spans="1:14" ht="14.1" hidden="1" customHeight="1">
      <c r="A111" s="209" t="s">
        <v>39</v>
      </c>
      <c r="B111" s="210"/>
      <c r="C111" s="69"/>
      <c r="D111" s="157">
        <f t="shared" ref="D111:I111" si="27">SUM(D73-D35)</f>
        <v>0</v>
      </c>
      <c r="E111" s="157">
        <f t="shared" si="27"/>
        <v>0</v>
      </c>
      <c r="F111" s="157">
        <f t="shared" si="27"/>
        <v>0</v>
      </c>
      <c r="G111" s="157">
        <f t="shared" si="27"/>
        <v>0</v>
      </c>
      <c r="H111" s="155">
        <f t="shared" si="27"/>
        <v>0</v>
      </c>
      <c r="I111" s="157">
        <f t="shared" si="27"/>
        <v>0</v>
      </c>
      <c r="J111" s="157"/>
      <c r="K111" s="156">
        <f t="shared" si="16"/>
        <v>0</v>
      </c>
      <c r="L111" s="78"/>
      <c r="M111" s="109">
        <f>IF('Calculation of reallocation'!$J$12&lt;&gt;0,K111/'Calculation of reallocation'!$J$12,0)</f>
        <v>0</v>
      </c>
      <c r="N111" s="86"/>
    </row>
    <row r="112" spans="1:14" ht="14.1" hidden="1" customHeight="1">
      <c r="A112" s="209" t="s">
        <v>40</v>
      </c>
      <c r="B112" s="210"/>
      <c r="C112" s="69"/>
      <c r="D112" s="157">
        <f t="shared" ref="D112:I112" si="28">SUM(D74-D36)</f>
        <v>0</v>
      </c>
      <c r="E112" s="157">
        <f t="shared" si="28"/>
        <v>0</v>
      </c>
      <c r="F112" s="157">
        <f t="shared" si="28"/>
        <v>0</v>
      </c>
      <c r="G112" s="157">
        <f t="shared" si="28"/>
        <v>0</v>
      </c>
      <c r="H112" s="155">
        <f t="shared" si="28"/>
        <v>0</v>
      </c>
      <c r="I112" s="157">
        <f t="shared" si="28"/>
        <v>0</v>
      </c>
      <c r="J112" s="157"/>
      <c r="K112" s="156">
        <f t="shared" si="16"/>
        <v>0</v>
      </c>
      <c r="L112" s="78"/>
      <c r="M112" s="109">
        <f>IF('Calculation of reallocation'!$J$12&lt;&gt;0,K112/'Calculation of reallocation'!$J$12,0)</f>
        <v>0</v>
      </c>
      <c r="N112" s="86"/>
    </row>
    <row r="113" spans="1:14" ht="14.1" hidden="1" customHeight="1">
      <c r="A113" s="209" t="s">
        <v>41</v>
      </c>
      <c r="B113" s="210"/>
      <c r="C113" s="69"/>
      <c r="D113" s="157">
        <f t="shared" ref="D113:I113" si="29">SUM(D75-D37)</f>
        <v>0</v>
      </c>
      <c r="E113" s="157">
        <f t="shared" si="29"/>
        <v>0</v>
      </c>
      <c r="F113" s="157">
        <f t="shared" si="29"/>
        <v>0</v>
      </c>
      <c r="G113" s="157">
        <f t="shared" si="29"/>
        <v>0</v>
      </c>
      <c r="H113" s="155">
        <f t="shared" si="29"/>
        <v>0</v>
      </c>
      <c r="I113" s="157">
        <f t="shared" si="29"/>
        <v>0</v>
      </c>
      <c r="J113" s="157"/>
      <c r="K113" s="156">
        <f t="shared" si="16"/>
        <v>0</v>
      </c>
      <c r="L113" s="78"/>
      <c r="M113" s="109">
        <f>IF('Calculation of reallocation'!$J$12&lt;&gt;0,K113/'Calculation of reallocation'!$J$12,0)</f>
        <v>0</v>
      </c>
      <c r="N113" s="86"/>
    </row>
    <row r="114" spans="1:14" ht="14.1" hidden="1" customHeight="1">
      <c r="A114" s="209" t="s">
        <v>42</v>
      </c>
      <c r="B114" s="210"/>
      <c r="C114" s="69"/>
      <c r="D114" s="157">
        <f t="shared" ref="D114:I114" si="30">SUM(D76-D38)</f>
        <v>0</v>
      </c>
      <c r="E114" s="157">
        <f t="shared" si="30"/>
        <v>0</v>
      </c>
      <c r="F114" s="157">
        <f t="shared" si="30"/>
        <v>0</v>
      </c>
      <c r="G114" s="157">
        <f t="shared" si="30"/>
        <v>0</v>
      </c>
      <c r="H114" s="155">
        <f t="shared" si="30"/>
        <v>0</v>
      </c>
      <c r="I114" s="157">
        <f t="shared" si="30"/>
        <v>0</v>
      </c>
      <c r="J114" s="157"/>
      <c r="K114" s="156">
        <f t="shared" si="16"/>
        <v>0</v>
      </c>
      <c r="L114" s="78"/>
      <c r="M114" s="109">
        <f>IF('Calculation of reallocation'!$J$12&lt;&gt;0,K114/'Calculation of reallocation'!$J$12,0)</f>
        <v>0</v>
      </c>
      <c r="N114" s="86"/>
    </row>
    <row r="115" spans="1:14" ht="12.75" thickBot="1">
      <c r="A115" s="201" t="s">
        <v>43</v>
      </c>
      <c r="B115" s="197" t="s">
        <v>11</v>
      </c>
      <c r="C115" s="198"/>
      <c r="D115" s="150">
        <f>SUM(D85:D99)</f>
        <v>0</v>
      </c>
      <c r="E115" s="150">
        <f>SUM(E85:E99)</f>
        <v>0</v>
      </c>
      <c r="F115" s="150">
        <f t="shared" ref="F115:J115" si="31">SUM(F85:F99)</f>
        <v>0</v>
      </c>
      <c r="G115" s="150">
        <f t="shared" si="31"/>
        <v>0</v>
      </c>
      <c r="H115" s="150">
        <f t="shared" si="31"/>
        <v>0</v>
      </c>
      <c r="I115" s="150">
        <f t="shared" si="31"/>
        <v>0</v>
      </c>
      <c r="J115" s="150">
        <f t="shared" si="31"/>
        <v>0</v>
      </c>
      <c r="K115" s="158">
        <f>SUM(K85:K114)</f>
        <v>0</v>
      </c>
      <c r="L115" s="50"/>
      <c r="M115" s="154">
        <f>M39-M77</f>
        <v>0</v>
      </c>
      <c r="N115" s="115" t="str">
        <f>IF((M115&lt;0),"&lt;&lt;&lt;&lt;please note that ERDF after reallocation cannot exceed the limit of ERDF granted in SC","")</f>
        <v/>
      </c>
    </row>
    <row r="116" spans="1:14" ht="12.75" thickBot="1">
      <c r="A116" s="202"/>
      <c r="B116" s="199" t="s">
        <v>12</v>
      </c>
      <c r="C116" s="200"/>
      <c r="D116" s="99">
        <f>IF('Calculation of reallocation'!$J$12&lt;&gt;0,D115/'Calculation of reallocation'!$J$12,0)</f>
        <v>0</v>
      </c>
      <c r="E116" s="99">
        <f>IF('Calculation of reallocation'!$J$12&lt;&gt;0,E115/'Calculation of reallocation'!$J$12,0)</f>
        <v>0</v>
      </c>
      <c r="F116" s="99">
        <f>IF('Calculation of reallocation'!$J$12&lt;&gt;0,F115/'Calculation of reallocation'!$J$12,0)</f>
        <v>0</v>
      </c>
      <c r="G116" s="99">
        <f>IF('Calculation of reallocation'!$J$12&lt;&gt;0,G115/'Calculation of reallocation'!$J$12,0)</f>
        <v>0</v>
      </c>
      <c r="H116" s="99">
        <f>IF('Calculation of reallocation'!$J$12&lt;&gt;0,H115/'Calculation of reallocation'!$J$12,0)</f>
        <v>0</v>
      </c>
      <c r="I116" s="99">
        <f>IF('Calculation of reallocation'!$J$12&lt;&gt;0,I115/'Calculation of reallocation'!$J$12,0)</f>
        <v>0</v>
      </c>
      <c r="J116" s="100">
        <f>IF('Calculation of reallocation'!$J$12&lt;&gt;0,J115/'Calculation of reallocation'!$J$12,0)</f>
        <v>0</v>
      </c>
      <c r="K116" s="101">
        <f>IF('Calculation of reallocation'!$J$12&lt;&gt;0,K115/'Calculation of reallocation'!$J$12,0)</f>
        <v>0</v>
      </c>
      <c r="L116" s="92"/>
      <c r="M116" s="110"/>
      <c r="N116" s="87"/>
    </row>
    <row r="117" spans="1:14">
      <c r="A117" s="102"/>
      <c r="B117" s="103"/>
      <c r="C117" s="103"/>
      <c r="D117" s="104"/>
      <c r="E117" s="104"/>
      <c r="F117" s="104"/>
      <c r="G117" s="104"/>
      <c r="H117" s="104"/>
      <c r="I117" s="104"/>
      <c r="J117" s="104"/>
      <c r="K117" s="104"/>
      <c r="L117" s="104"/>
      <c r="M117" s="104"/>
      <c r="N117" s="87"/>
    </row>
    <row r="118" spans="1:14">
      <c r="A118" s="203" t="s">
        <v>84</v>
      </c>
      <c r="B118" s="263" t="s">
        <v>88</v>
      </c>
      <c r="C118" s="263"/>
      <c r="D118" s="263"/>
      <c r="E118" s="263"/>
      <c r="F118" s="263"/>
      <c r="G118" s="106">
        <v>0.75</v>
      </c>
      <c r="H118" s="97"/>
      <c r="I118" s="97"/>
      <c r="J118" s="97"/>
      <c r="K118" s="97"/>
      <c r="L118" s="97"/>
      <c r="M118" s="97"/>
      <c r="N118" s="87"/>
    </row>
    <row r="119" spans="1:14">
      <c r="A119" s="203"/>
      <c r="B119" s="263" t="s">
        <v>86</v>
      </c>
      <c r="C119" s="263"/>
      <c r="D119" s="263"/>
      <c r="E119" s="263"/>
      <c r="F119" s="263"/>
      <c r="G119" s="107">
        <v>0.85</v>
      </c>
      <c r="H119" s="105"/>
      <c r="I119" s="105"/>
      <c r="J119" s="105"/>
      <c r="K119" s="105"/>
      <c r="L119" s="97"/>
      <c r="M119" s="97"/>
      <c r="N119" s="87"/>
    </row>
    <row r="120" spans="1:14">
      <c r="A120" s="88"/>
      <c r="B120" s="89"/>
      <c r="C120" s="89"/>
      <c r="D120" s="90"/>
      <c r="E120" s="90"/>
      <c r="F120" s="90"/>
      <c r="G120" s="90"/>
      <c r="H120" s="90"/>
      <c r="I120" s="90"/>
      <c r="J120" s="90"/>
      <c r="K120" s="91"/>
      <c r="L120" s="87"/>
      <c r="M120" s="87"/>
      <c r="N120" s="87"/>
    </row>
    <row r="121" spans="1:14">
      <c r="A121" s="93"/>
      <c r="B121" s="94"/>
      <c r="C121" s="94"/>
      <c r="D121" s="95"/>
      <c r="E121" s="95"/>
      <c r="F121" s="95"/>
      <c r="G121" s="95"/>
      <c r="H121" s="95"/>
      <c r="I121" s="95"/>
      <c r="J121" s="95"/>
      <c r="K121" s="96"/>
      <c r="L121" s="97"/>
      <c r="M121" s="97"/>
      <c r="N121" s="87"/>
    </row>
    <row r="122" spans="1:14">
      <c r="A122" s="98"/>
      <c r="B122" s="98"/>
      <c r="C122" s="98"/>
      <c r="D122" s="98"/>
      <c r="E122" s="98"/>
      <c r="F122" s="98"/>
      <c r="G122" s="98"/>
      <c r="H122" s="98"/>
      <c r="I122" s="98"/>
      <c r="J122" s="98"/>
      <c r="K122" s="98"/>
      <c r="L122" s="98"/>
      <c r="M122" s="98"/>
    </row>
  </sheetData>
  <sheetProtection algorithmName="SHA-512" hashValue="PonflbkgFhBOVMvYvd6oFqlAnFbnKajgcvqoFMUOyG/Z4EALMiPFgq6SLQWSk6AepB2MHj6euVQu0r1hT9cs5w==" saltValue="SfZEHHcfeyQ2sRpWpcJ2Ng==" spinCount="100000" sheet="1" formatCells="0"/>
  <mergeCells count="145">
    <mergeCell ref="B115:C115"/>
    <mergeCell ref="B116:C116"/>
    <mergeCell ref="B118:F118"/>
    <mergeCell ref="B119:F119"/>
    <mergeCell ref="J83:J84"/>
    <mergeCell ref="A41:M41"/>
    <mergeCell ref="A79:M79"/>
    <mergeCell ref="H83:H84"/>
    <mergeCell ref="A53:B53"/>
    <mergeCell ref="A72:B72"/>
    <mergeCell ref="A75:B75"/>
    <mergeCell ref="A64:B64"/>
    <mergeCell ref="A65:B65"/>
    <mergeCell ref="K45:M45"/>
    <mergeCell ref="A44:M44"/>
    <mergeCell ref="A68:B68"/>
    <mergeCell ref="A69:B69"/>
    <mergeCell ref="A57:B57"/>
    <mergeCell ref="A73:B73"/>
    <mergeCell ref="A58:B58"/>
    <mergeCell ref="A62:B62"/>
    <mergeCell ref="A60:B60"/>
    <mergeCell ref="A61:B61"/>
    <mergeCell ref="A67:B67"/>
    <mergeCell ref="A4:M4"/>
    <mergeCell ref="A5:M5"/>
    <mergeCell ref="A6:M6"/>
    <mergeCell ref="A7:B8"/>
    <mergeCell ref="D7:D8"/>
    <mergeCell ref="E7:E8"/>
    <mergeCell ref="A83:B84"/>
    <mergeCell ref="D83:D84"/>
    <mergeCell ref="E83:E84"/>
    <mergeCell ref="F83:F84"/>
    <mergeCell ref="G83:G84"/>
    <mergeCell ref="A55:B55"/>
    <mergeCell ref="F7:F8"/>
    <mergeCell ref="G7:G8"/>
    <mergeCell ref="I7:I8"/>
    <mergeCell ref="A82:M82"/>
    <mergeCell ref="H7:H8"/>
    <mergeCell ref="H45:H46"/>
    <mergeCell ref="I83:I84"/>
    <mergeCell ref="K83:M83"/>
    <mergeCell ref="A19:B19"/>
    <mergeCell ref="A80:M80"/>
    <mergeCell ref="A81:M81"/>
    <mergeCell ref="A77:A78"/>
    <mergeCell ref="A18:B18"/>
    <mergeCell ref="A76:B76"/>
    <mergeCell ref="A20:B20"/>
    <mergeCell ref="A21:B21"/>
    <mergeCell ref="A22:B22"/>
    <mergeCell ref="A23:B23"/>
    <mergeCell ref="J45:J46"/>
    <mergeCell ref="A24:B24"/>
    <mergeCell ref="A25:B25"/>
    <mergeCell ref="A26:B26"/>
    <mergeCell ref="A27:B27"/>
    <mergeCell ref="A28:B28"/>
    <mergeCell ref="A29:B29"/>
    <mergeCell ref="A30:B30"/>
    <mergeCell ref="A31:B31"/>
    <mergeCell ref="B39:C39"/>
    <mergeCell ref="B40:C40"/>
    <mergeCell ref="A42:M42"/>
    <mergeCell ref="A45:B46"/>
    <mergeCell ref="A38:B38"/>
    <mergeCell ref="A39:A40"/>
    <mergeCell ref="A43:M43"/>
    <mergeCell ref="A70:B70"/>
    <mergeCell ref="A71:B71"/>
    <mergeCell ref="A14:B14"/>
    <mergeCell ref="A15:B15"/>
    <mergeCell ref="K7:M7"/>
    <mergeCell ref="A9:B9"/>
    <mergeCell ref="A10:B10"/>
    <mergeCell ref="A11:B11"/>
    <mergeCell ref="A16:B16"/>
    <mergeCell ref="A17:B17"/>
    <mergeCell ref="J7:J8"/>
    <mergeCell ref="C7:C8"/>
    <mergeCell ref="A12:B12"/>
    <mergeCell ref="A13:B13"/>
    <mergeCell ref="A2:C2"/>
    <mergeCell ref="A32:B32"/>
    <mergeCell ref="A33:B33"/>
    <mergeCell ref="E45:E46"/>
    <mergeCell ref="F45:F46"/>
    <mergeCell ref="G45:G46"/>
    <mergeCell ref="I45:I46"/>
    <mergeCell ref="D45:D46"/>
    <mergeCell ref="A74:B74"/>
    <mergeCell ref="A63:B63"/>
    <mergeCell ref="A47:B47"/>
    <mergeCell ref="A50:B50"/>
    <mergeCell ref="A59:B59"/>
    <mergeCell ref="A54:B54"/>
    <mergeCell ref="A56:B56"/>
    <mergeCell ref="A48:B48"/>
    <mergeCell ref="A49:B49"/>
    <mergeCell ref="A51:B51"/>
    <mergeCell ref="A52:B52"/>
    <mergeCell ref="A66:B66"/>
    <mergeCell ref="A34:B34"/>
    <mergeCell ref="A35:B35"/>
    <mergeCell ref="A36:B36"/>
    <mergeCell ref="A37:B37"/>
    <mergeCell ref="A101:B101"/>
    <mergeCell ref="A102:B102"/>
    <mergeCell ref="A85:B85"/>
    <mergeCell ref="A86:B86"/>
    <mergeCell ref="A87:B87"/>
    <mergeCell ref="A88:B88"/>
    <mergeCell ref="A89:B89"/>
    <mergeCell ref="A90:B90"/>
    <mergeCell ref="A91:B91"/>
    <mergeCell ref="A92:B92"/>
    <mergeCell ref="A93:B93"/>
    <mergeCell ref="A99:B99"/>
    <mergeCell ref="A100:B100"/>
    <mergeCell ref="B77:C77"/>
    <mergeCell ref="B78:C78"/>
    <mergeCell ref="A115:A116"/>
    <mergeCell ref="A118:A119"/>
    <mergeCell ref="A1:M1"/>
    <mergeCell ref="D2:M2"/>
    <mergeCell ref="A3:M3"/>
    <mergeCell ref="A112:B112"/>
    <mergeCell ref="A113:B113"/>
    <mergeCell ref="A114:B114"/>
    <mergeCell ref="A103:B103"/>
    <mergeCell ref="A104:B104"/>
    <mergeCell ref="A105:B105"/>
    <mergeCell ref="A106:B106"/>
    <mergeCell ref="A107:B107"/>
    <mergeCell ref="A108:B108"/>
    <mergeCell ref="A109:B109"/>
    <mergeCell ref="A110:B110"/>
    <mergeCell ref="A111:B111"/>
    <mergeCell ref="A94:B94"/>
    <mergeCell ref="A95:B95"/>
    <mergeCell ref="A96:B96"/>
    <mergeCell ref="A97:B97"/>
    <mergeCell ref="A98:B98"/>
  </mergeCells>
  <conditionalFormatting sqref="D77:J77">
    <cfRule type="cellIs" dxfId="6" priority="20" operator="notEqual">
      <formula>S$77</formula>
    </cfRule>
  </conditionalFormatting>
  <conditionalFormatting sqref="N77">
    <cfRule type="cellIs" dxfId="5" priority="19" operator="notEqual">
      <formula>AA$77</formula>
    </cfRule>
  </conditionalFormatting>
  <conditionalFormatting sqref="M77">
    <cfRule type="expression" dxfId="4" priority="8">
      <formula>$M$77&gt;$M$39</formula>
    </cfRule>
    <cfRule type="expression" priority="9">
      <formula>$M$77&gt;$M$39</formula>
    </cfRule>
  </conditionalFormatting>
  <conditionalFormatting sqref="M115">
    <cfRule type="cellIs" dxfId="3" priority="4" operator="lessThan">
      <formula>0</formula>
    </cfRule>
  </conditionalFormatting>
  <conditionalFormatting sqref="N99">
    <cfRule type="cellIs" dxfId="2" priority="6" operator="notEqual">
      <formula>Z$77</formula>
    </cfRule>
  </conditionalFormatting>
  <conditionalFormatting sqref="N115">
    <cfRule type="cellIs" dxfId="1" priority="5" operator="notEqual">
      <formula>AA$77</formula>
    </cfRule>
  </conditionalFormatting>
  <conditionalFormatting sqref="D39:J39">
    <cfRule type="cellIs" dxfId="0" priority="1" operator="notEqual">
      <formula>S$39</formula>
    </cfRule>
  </conditionalFormatting>
  <dataValidations count="3">
    <dataValidation type="decimal" operator="greaterThanOrEqual" allowBlank="1" showInputMessage="1" showErrorMessage="1" sqref="D24:D38 K7:N7 D9:J23 F24:J38 D47:J61 M47:M61" xr:uid="{00000000-0002-0000-0200-000000000000}">
      <formula1>0</formula1>
    </dataValidation>
    <dataValidation operator="greaterThanOrEqual" allowBlank="1" showInputMessage="1" showErrorMessage="1" sqref="J45 J7 D7:I8 D45:I46 J83 D83:I84" xr:uid="{00000000-0002-0000-0200-000001000000}"/>
    <dataValidation type="list" operator="equal" allowBlank="1" showInputMessage="1" showErrorMessage="1" sqref="C9:C23" xr:uid="{DD89DD24-BA93-4D90-BBF5-E314E8C9E7CA}">
      <formula1>$G$118:$G$119</formula1>
    </dataValidation>
  </dataValidations>
  <pageMargins left="0.70866141732283472" right="0.70866141732283472" top="0.74803149606299213" bottom="0.74803149606299213" header="0.31496062992125984" footer="0.31496062992125984"/>
  <pageSetup paperSize="9" scale="66" orientation="portrait" r:id="rId1"/>
  <rowBreaks count="1" manualBreakCount="1">
    <brk id="6" max="16383" man="1"/>
  </rowBreaks>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How to use</vt:lpstr>
      <vt:lpstr>Calculation of reallocation</vt:lpstr>
      <vt:lpstr>Reallocation between partners</vt:lpstr>
      <vt:lpstr>'Calculation of reallocation'!Print_Area</vt:lpstr>
      <vt:lpstr>'How to use'!Print_Area</vt:lpstr>
      <vt:lpstr>'Reallocation between partners'!Print_Area</vt:lpstr>
      <vt:lpstr>Total_Eligible_Budget</vt:lpstr>
    </vt:vector>
  </TitlesOfParts>
  <Company>WST - Southbaltic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Southbaltic</dc:creator>
  <cp:lastModifiedBy>M.Niciejewska</cp:lastModifiedBy>
  <cp:lastPrinted>2010-10-14T08:51:44Z</cp:lastPrinted>
  <dcterms:created xsi:type="dcterms:W3CDTF">2009-05-14T09:24:21Z</dcterms:created>
  <dcterms:modified xsi:type="dcterms:W3CDTF">2020-02-27T13:54:01Z</dcterms:modified>
</cp:coreProperties>
</file>